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firstSheet="2" activeTab="11"/>
  </bookViews>
  <sheets>
    <sheet name="总评汇总（班主任）" sheetId="1" r:id="rId1"/>
    <sheet name="语文（科任）" sheetId="2" r:id="rId2"/>
    <sheet name="发动机（科任）" sheetId="4" r:id="rId3"/>
    <sheet name="数学（科任）" sheetId="3" r:id="rId4"/>
    <sheet name="英语" sheetId="5" r:id="rId5"/>
    <sheet name="信息技术" sheetId="6" r:id="rId6"/>
    <sheet name="政治" sheetId="7" r:id="rId7"/>
    <sheet name="历史" sheetId="8" r:id="rId8"/>
    <sheet name="体育" sheetId="9" r:id="rId9"/>
    <sheet name="机械基础" sheetId="10" r:id="rId10"/>
    <sheet name="物理" sheetId="11" r:id="rId11"/>
    <sheet name="汽车文化" sheetId="12" r:id="rId12"/>
  </sheet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<sst xmlns="http://schemas.openxmlformats.org/spreadsheetml/2006/main" count="1815" uniqueCount="361">
  <si>
    <t>23汽修1班总评成绩汇总表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</si>
  <si>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</si>
  <si>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</si>
  <si>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</si>
  <si>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</si>
  <si>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</si>
  <si>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</si>
  <si>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</si>
  <si>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历史</t>
  </si>
  <si>
    <t>物理</t>
  </si>
  <si>
    <t>发动机</t>
  </si>
  <si>
    <t>汽车文化</t>
  </si>
  <si>
    <t>体育</t>
  </si>
  <si>
    <t>机械基础</t>
  </si>
  <si>
    <t>信息技术</t>
  </si>
  <si>
    <t>总分</t>
  </si>
  <si>
    <t>23汽修1</t>
  </si>
  <si>
    <r>
      <rPr>
        <sz val="11"/>
        <color rgb="FF000000"/>
        <rFont val="宋体"/>
        <charset val="134"/>
      </rPr>
      <t>朱梓铭</t>
    </r>
  </si>
  <si>
    <t>90.4</t>
  </si>
  <si>
    <t>90</t>
  </si>
  <si>
    <t>64.8</t>
  </si>
  <si>
    <t xml:space="preserve">69.70 </t>
  </si>
  <si>
    <t xml:space="preserve">82 </t>
  </si>
  <si>
    <t>88.8</t>
  </si>
  <si>
    <t>75</t>
  </si>
  <si>
    <t xml:space="preserve">77 </t>
  </si>
  <si>
    <t>80.35</t>
  </si>
  <si>
    <r>
      <rPr>
        <sz val="11"/>
        <color rgb="FF000000"/>
        <rFont val="宋体"/>
        <charset val="134"/>
      </rPr>
      <t>黄俊恩</t>
    </r>
  </si>
  <si>
    <t>73.1</t>
  </si>
  <si>
    <t>67.7</t>
  </si>
  <si>
    <t xml:space="preserve">73.40 </t>
  </si>
  <si>
    <t xml:space="preserve">68 </t>
  </si>
  <si>
    <t>62.1</t>
  </si>
  <si>
    <t>63.85</t>
  </si>
  <si>
    <t xml:space="preserve">65 </t>
  </si>
  <si>
    <t>60.2</t>
  </si>
  <si>
    <r>
      <rPr>
        <sz val="11"/>
        <color rgb="FF000000"/>
        <rFont val="宋体"/>
        <charset val="134"/>
      </rPr>
      <t>骆金</t>
    </r>
  </si>
  <si>
    <t>83.6</t>
  </si>
  <si>
    <t>91.2</t>
  </si>
  <si>
    <t>62.6</t>
  </si>
  <si>
    <t xml:space="preserve">73.00 </t>
  </si>
  <si>
    <t>81.3</t>
  </si>
  <si>
    <t>73.4</t>
  </si>
  <si>
    <t>80.8</t>
  </si>
  <si>
    <t xml:space="preserve">55 </t>
  </si>
  <si>
    <t>78.65</t>
  </si>
  <si>
    <r>
      <rPr>
        <sz val="11"/>
        <color rgb="FF000000"/>
        <rFont val="宋体"/>
        <charset val="134"/>
      </rPr>
      <t>罗小鹏</t>
    </r>
  </si>
  <si>
    <t>80.5</t>
  </si>
  <si>
    <t>82.7</t>
  </si>
  <si>
    <t>68.9</t>
  </si>
  <si>
    <t xml:space="preserve">67.90 </t>
  </si>
  <si>
    <t xml:space="preserve">78 </t>
  </si>
  <si>
    <t>63.1</t>
  </si>
  <si>
    <t>72.2</t>
  </si>
  <si>
    <t>82</t>
  </si>
  <si>
    <t xml:space="preserve">79 </t>
  </si>
  <si>
    <t>60.45</t>
  </si>
  <si>
    <r>
      <rPr>
        <sz val="11"/>
        <color rgb="FF000000"/>
        <rFont val="宋体"/>
        <charset val="134"/>
      </rPr>
      <t>曾宇</t>
    </r>
  </si>
  <si>
    <t>71.2</t>
  </si>
  <si>
    <t>63.4</t>
  </si>
  <si>
    <t xml:space="preserve">67.10 </t>
  </si>
  <si>
    <t>71.9</t>
  </si>
  <si>
    <t>69.85</t>
  </si>
  <si>
    <t>70</t>
  </si>
  <si>
    <t>69.65</t>
  </si>
  <si>
    <r>
      <rPr>
        <sz val="11"/>
        <color rgb="FF000000"/>
        <rFont val="宋体"/>
        <charset val="134"/>
      </rPr>
      <t>杨荣华</t>
    </r>
  </si>
  <si>
    <t>80.1</t>
  </si>
  <si>
    <t>68</t>
  </si>
  <si>
    <t>65.1</t>
  </si>
  <si>
    <t xml:space="preserve">66.30 </t>
  </si>
  <si>
    <t>60.3</t>
  </si>
  <si>
    <t>74.8</t>
  </si>
  <si>
    <t>78.8</t>
  </si>
  <si>
    <t xml:space="preserve">47 </t>
  </si>
  <si>
    <t>65.75</t>
  </si>
  <si>
    <r>
      <rPr>
        <sz val="11"/>
        <color rgb="FF000000"/>
        <rFont val="宋体"/>
        <charset val="134"/>
      </rPr>
      <t>赖凡鑫</t>
    </r>
  </si>
  <si>
    <t>83.4</t>
  </si>
  <si>
    <t>76.4</t>
  </si>
  <si>
    <t>64.1</t>
  </si>
  <si>
    <t xml:space="preserve">65.30 </t>
  </si>
  <si>
    <t xml:space="preserve">74 </t>
  </si>
  <si>
    <t>64.6</t>
  </si>
  <si>
    <t>67.75</t>
  </si>
  <si>
    <t>86.2</t>
  </si>
  <si>
    <t xml:space="preserve">54 </t>
  </si>
  <si>
    <t>61.15</t>
  </si>
  <si>
    <r>
      <rPr>
        <sz val="11"/>
        <color rgb="FF000000"/>
        <rFont val="宋体"/>
        <charset val="134"/>
      </rPr>
      <t>朱应涛</t>
    </r>
  </si>
  <si>
    <t>71.6</t>
  </si>
  <si>
    <t>63.2</t>
  </si>
  <si>
    <t xml:space="preserve">67.30 </t>
  </si>
  <si>
    <t xml:space="preserve">70 </t>
  </si>
  <si>
    <t>67.2</t>
  </si>
  <si>
    <t>73.15</t>
  </si>
  <si>
    <t>76</t>
  </si>
  <si>
    <t xml:space="preserve">60 </t>
  </si>
  <si>
    <t>62.65</t>
  </si>
  <si>
    <r>
      <rPr>
        <sz val="11"/>
        <color rgb="FF000000"/>
        <rFont val="宋体"/>
        <charset val="134"/>
      </rPr>
      <t>丘伟杰</t>
    </r>
  </si>
  <si>
    <t>80.3</t>
  </si>
  <si>
    <t>67.1</t>
  </si>
  <si>
    <t>64.4</t>
  </si>
  <si>
    <t xml:space="preserve">71.20 </t>
  </si>
  <si>
    <t xml:space="preserve">66 </t>
  </si>
  <si>
    <t>61.6</t>
  </si>
  <si>
    <r>
      <rPr>
        <sz val="11"/>
        <color rgb="FF000000"/>
        <rFont val="宋体"/>
        <charset val="134"/>
      </rPr>
      <t>吴春辉</t>
    </r>
  </si>
  <si>
    <t>83</t>
  </si>
  <si>
    <t>76.6</t>
  </si>
  <si>
    <t xml:space="preserve">65.60 </t>
  </si>
  <si>
    <t xml:space="preserve">76 </t>
  </si>
  <si>
    <t>72.8</t>
  </si>
  <si>
    <t>68.6</t>
  </si>
  <si>
    <t>37.4</t>
  </si>
  <si>
    <t>73.05</t>
  </si>
  <si>
    <r>
      <rPr>
        <sz val="11"/>
        <color rgb="FF000000"/>
        <rFont val="宋体"/>
        <charset val="134"/>
      </rPr>
      <t>李伟东</t>
    </r>
  </si>
  <si>
    <t>82.6</t>
  </si>
  <si>
    <t>60.8</t>
  </si>
  <si>
    <t>69.8</t>
  </si>
  <si>
    <t xml:space="preserve">64.80 </t>
  </si>
  <si>
    <t>60.9</t>
  </si>
  <si>
    <t>76.8</t>
  </si>
  <si>
    <t xml:space="preserve">61 </t>
  </si>
  <si>
    <r>
      <rPr>
        <sz val="11"/>
        <color rgb="FF000000"/>
        <rFont val="宋体"/>
        <charset val="134"/>
      </rPr>
      <t>谭勇威</t>
    </r>
  </si>
  <si>
    <t>83.1</t>
  </si>
  <si>
    <t>68.1</t>
  </si>
  <si>
    <t xml:space="preserve">70.40 </t>
  </si>
  <si>
    <t xml:space="preserve">63 </t>
  </si>
  <si>
    <t>91.7</t>
  </si>
  <si>
    <t>85.5</t>
  </si>
  <si>
    <t>71.8</t>
  </si>
  <si>
    <t xml:space="preserve">75 </t>
  </si>
  <si>
    <t>86.85</t>
  </si>
  <si>
    <r>
      <rPr>
        <sz val="11"/>
        <color rgb="FF000000"/>
        <rFont val="宋体"/>
        <charset val="134"/>
      </rPr>
      <t>黄先乐</t>
    </r>
  </si>
  <si>
    <t>70.1</t>
  </si>
  <si>
    <t>63.9</t>
  </si>
  <si>
    <t xml:space="preserve">62.00 </t>
  </si>
  <si>
    <t xml:space="preserve">62 </t>
  </si>
  <si>
    <t>65.4</t>
  </si>
  <si>
    <t>60.7</t>
  </si>
  <si>
    <t>68.8</t>
  </si>
  <si>
    <t xml:space="preserve">53 </t>
  </si>
  <si>
    <t>60.4</t>
  </si>
  <si>
    <r>
      <rPr>
        <sz val="11"/>
        <color rgb="FF000000"/>
        <rFont val="宋体"/>
        <charset val="134"/>
      </rPr>
      <t>刘培涛</t>
    </r>
  </si>
  <si>
    <t>70.9</t>
  </si>
  <si>
    <t>62.9</t>
  </si>
  <si>
    <t xml:space="preserve">64.30 </t>
  </si>
  <si>
    <t>73.8</t>
  </si>
  <si>
    <t xml:space="preserve">52 </t>
  </si>
  <si>
    <t>60.85</t>
  </si>
  <si>
    <r>
      <rPr>
        <sz val="11"/>
        <color rgb="FF000000"/>
        <rFont val="宋体"/>
        <charset val="134"/>
      </rPr>
      <t>谭旭</t>
    </r>
  </si>
  <si>
    <t>80</t>
  </si>
  <si>
    <t xml:space="preserve">69.90 </t>
  </si>
  <si>
    <t xml:space="preserve">71 </t>
  </si>
  <si>
    <t>73.2</t>
  </si>
  <si>
    <t xml:space="preserve">43 </t>
  </si>
  <si>
    <t>63</t>
  </si>
  <si>
    <r>
      <rPr>
        <sz val="11"/>
        <color rgb="FF000000"/>
        <rFont val="宋体"/>
        <charset val="134"/>
      </rPr>
      <t>龚启翔</t>
    </r>
  </si>
  <si>
    <t>66.5</t>
  </si>
  <si>
    <t>63.5</t>
  </si>
  <si>
    <t xml:space="preserve">61.40 </t>
  </si>
  <si>
    <t xml:space="preserve">73 </t>
  </si>
  <si>
    <t>60.5</t>
  </si>
  <si>
    <t xml:space="preserve">48 </t>
  </si>
  <si>
    <t>81.65</t>
  </si>
  <si>
    <r>
      <rPr>
        <sz val="11"/>
        <color rgb="FF000000"/>
        <rFont val="宋体"/>
        <charset val="134"/>
      </rPr>
      <t>杨仁生</t>
    </r>
  </si>
  <si>
    <t>84.2</t>
  </si>
  <si>
    <t xml:space="preserve">70.30 </t>
  </si>
  <si>
    <t>60.1</t>
  </si>
  <si>
    <t>66.65</t>
  </si>
  <si>
    <r>
      <rPr>
        <sz val="11"/>
        <color rgb="FF000000"/>
        <rFont val="宋体"/>
        <charset val="134"/>
      </rPr>
      <t>黄明众</t>
    </r>
  </si>
  <si>
    <t>83.7</t>
  </si>
  <si>
    <t>74.2</t>
  </si>
  <si>
    <t xml:space="preserve">62.40 </t>
  </si>
  <si>
    <t>71.4</t>
  </si>
  <si>
    <t>67.6</t>
  </si>
  <si>
    <r>
      <rPr>
        <sz val="11"/>
        <color rgb="FF000000"/>
        <rFont val="宋体"/>
        <charset val="134"/>
      </rPr>
      <t>黄子清</t>
    </r>
  </si>
  <si>
    <t>62.4</t>
  </si>
  <si>
    <t xml:space="preserve">56.30 </t>
  </si>
  <si>
    <t>60.35</t>
  </si>
  <si>
    <t>邵文强</t>
  </si>
  <si>
    <t>81.7</t>
  </si>
  <si>
    <t>71.5</t>
  </si>
  <si>
    <t>66.3</t>
  </si>
  <si>
    <t xml:space="preserve">64.00 </t>
  </si>
  <si>
    <t xml:space="preserve">45 </t>
  </si>
  <si>
    <r>
      <rPr>
        <sz val="11"/>
        <color rgb="FF000000"/>
        <rFont val="宋体"/>
        <charset val="134"/>
      </rPr>
      <t>曹嘉俊</t>
    </r>
  </si>
  <si>
    <t>81.9</t>
  </si>
  <si>
    <t xml:space="preserve">60.80 </t>
  </si>
  <si>
    <t>63.6</t>
  </si>
  <si>
    <t>62.5</t>
  </si>
  <si>
    <t xml:space="preserve">42 </t>
  </si>
  <si>
    <t>61.75</t>
  </si>
  <si>
    <r>
      <rPr>
        <sz val="11"/>
        <color rgb="FF000000"/>
        <rFont val="宋体"/>
        <charset val="134"/>
      </rPr>
      <t>谢昌昊</t>
    </r>
  </si>
  <si>
    <t>80.6</t>
  </si>
  <si>
    <t>85.4</t>
  </si>
  <si>
    <t>67.8</t>
  </si>
  <si>
    <t xml:space="preserve">38 </t>
  </si>
  <si>
    <t>76.3</t>
  </si>
  <si>
    <r>
      <rPr>
        <sz val="11"/>
        <color rgb="FF000000"/>
        <rFont val="宋体"/>
        <charset val="134"/>
      </rPr>
      <t>何平</t>
    </r>
  </si>
  <si>
    <t>86.1</t>
  </si>
  <si>
    <t>66.4</t>
  </si>
  <si>
    <t xml:space="preserve">62.30 </t>
  </si>
  <si>
    <t>76.2</t>
  </si>
  <si>
    <t>付正田</t>
  </si>
  <si>
    <t>80.4</t>
  </si>
  <si>
    <t>66.2</t>
  </si>
  <si>
    <t xml:space="preserve">51.70 </t>
  </si>
  <si>
    <t>67.9</t>
  </si>
  <si>
    <t>74</t>
  </si>
  <si>
    <r>
      <rPr>
        <sz val="11"/>
        <color rgb="FF000000"/>
        <rFont val="宋体"/>
        <charset val="134"/>
      </rPr>
      <t>卢辛民</t>
    </r>
  </si>
  <si>
    <t>80.2</t>
  </si>
  <si>
    <t>65.3</t>
  </si>
  <si>
    <t>70.2</t>
  </si>
  <si>
    <t>65.9</t>
  </si>
  <si>
    <t>63.25</t>
  </si>
  <si>
    <t>78.2</t>
  </si>
  <si>
    <t>62.3</t>
  </si>
  <si>
    <r>
      <rPr>
        <sz val="11"/>
        <color rgb="FF000000"/>
        <rFont val="宋体"/>
        <charset val="134"/>
      </rPr>
      <t>黎翰霖</t>
    </r>
  </si>
  <si>
    <t>85.7</t>
  </si>
  <si>
    <t>63.3</t>
  </si>
  <si>
    <t xml:space="preserve">52.60 </t>
  </si>
  <si>
    <t xml:space="preserve">69 </t>
  </si>
  <si>
    <t>62.2</t>
  </si>
  <si>
    <t>75.6</t>
  </si>
  <si>
    <t xml:space="preserve">37 </t>
  </si>
  <si>
    <r>
      <rPr>
        <sz val="11"/>
        <color rgb="FF000000"/>
        <rFont val="宋体"/>
        <charset val="134"/>
      </rPr>
      <t>黄巧发</t>
    </r>
  </si>
  <si>
    <t>82.5</t>
  </si>
  <si>
    <t>69.6</t>
  </si>
  <si>
    <t xml:space="preserve">63.30 </t>
  </si>
  <si>
    <t>67.4</t>
  </si>
  <si>
    <r>
      <rPr>
        <sz val="11"/>
        <color rgb="FF000000"/>
        <rFont val="宋体"/>
        <charset val="134"/>
      </rPr>
      <t>张俊杰</t>
    </r>
  </si>
  <si>
    <t>70.6</t>
  </si>
  <si>
    <t>67.5</t>
  </si>
  <si>
    <t xml:space="preserve">65.50 </t>
  </si>
  <si>
    <t>64.7</t>
  </si>
  <si>
    <t>60</t>
  </si>
  <si>
    <t xml:space="preserve">11 </t>
  </si>
  <si>
    <t>60.95</t>
  </si>
  <si>
    <r>
      <rPr>
        <sz val="11"/>
        <color rgb="FF000000"/>
        <rFont val="宋体"/>
        <charset val="134"/>
      </rPr>
      <t>张愉俊</t>
    </r>
  </si>
  <si>
    <t>80.7</t>
  </si>
  <si>
    <t>71</t>
  </si>
  <si>
    <t>71.3</t>
  </si>
  <si>
    <t xml:space="preserve">78.20 </t>
  </si>
  <si>
    <t>72.6</t>
  </si>
  <si>
    <t>61.9</t>
  </si>
  <si>
    <r>
      <rPr>
        <sz val="11"/>
        <color rgb="FF000000"/>
        <rFont val="宋体"/>
        <charset val="134"/>
      </rPr>
      <t>何尚檀</t>
    </r>
  </si>
  <si>
    <t>65.7</t>
  </si>
  <si>
    <t xml:space="preserve">68.30 </t>
  </si>
  <si>
    <t>77.4</t>
  </si>
  <si>
    <t>65.25</t>
  </si>
  <si>
    <t>钟胜倡</t>
  </si>
  <si>
    <t>65.2</t>
  </si>
  <si>
    <t xml:space="preserve">49 </t>
  </si>
  <si>
    <t>62.8</t>
  </si>
  <si>
    <r>
      <rPr>
        <sz val="11"/>
        <color rgb="FF000000"/>
        <rFont val="宋体"/>
        <charset val="134"/>
      </rPr>
      <t>麦健</t>
    </r>
  </si>
  <si>
    <t>90.5</t>
  </si>
  <si>
    <t>68.2</t>
  </si>
  <si>
    <t xml:space="preserve">73.10 </t>
  </si>
  <si>
    <t>73</t>
  </si>
  <si>
    <r>
      <rPr>
        <sz val="11"/>
        <color rgb="FF000000"/>
        <rFont val="宋体"/>
        <charset val="134"/>
      </rPr>
      <t>陈启航</t>
    </r>
  </si>
  <si>
    <t>64.5</t>
  </si>
  <si>
    <t xml:space="preserve">61.10 </t>
  </si>
  <si>
    <r>
      <rPr>
        <sz val="11"/>
        <color rgb="FF000000"/>
        <rFont val="宋体"/>
        <charset val="134"/>
      </rPr>
      <t>涂志勇</t>
    </r>
  </si>
  <si>
    <t xml:space="preserve">62.10 </t>
  </si>
  <si>
    <t>64.85</t>
  </si>
  <si>
    <r>
      <rPr>
        <sz val="11"/>
        <color rgb="FF000000"/>
        <rFont val="宋体"/>
        <charset val="134"/>
      </rPr>
      <t>丘文涛</t>
    </r>
  </si>
  <si>
    <t>81.6</t>
  </si>
  <si>
    <t>78.6</t>
  </si>
  <si>
    <t>79.35</t>
  </si>
  <si>
    <t>69.95</t>
  </si>
  <si>
    <r>
      <rPr>
        <sz val="11"/>
        <color rgb="FF000000"/>
        <rFont val="宋体"/>
        <charset val="134"/>
      </rPr>
      <t>刘受锐</t>
    </r>
  </si>
  <si>
    <t>64.3</t>
  </si>
  <si>
    <t xml:space="preserve">60.90 </t>
  </si>
  <si>
    <t>63.8</t>
  </si>
  <si>
    <t xml:space="preserve">50 </t>
  </si>
  <si>
    <r>
      <rPr>
        <sz val="11"/>
        <color rgb="FF000000"/>
        <rFont val="宋体"/>
        <charset val="134"/>
      </rPr>
      <t>冯鑫杰</t>
    </r>
  </si>
  <si>
    <t>78.4</t>
  </si>
  <si>
    <t>70.5</t>
  </si>
  <si>
    <t xml:space="preserve">64.60 </t>
  </si>
  <si>
    <t>70.3</t>
  </si>
  <si>
    <t>76.05</t>
  </si>
  <si>
    <t xml:space="preserve">39 </t>
  </si>
  <si>
    <r>
      <rPr>
        <sz val="11"/>
        <color rgb="FF000000"/>
        <rFont val="宋体"/>
        <charset val="134"/>
      </rPr>
      <t>何志涛</t>
    </r>
  </si>
  <si>
    <t>84.7</t>
  </si>
  <si>
    <t xml:space="preserve">69.40 </t>
  </si>
  <si>
    <t>60.05</t>
  </si>
  <si>
    <r>
      <rPr>
        <sz val="11"/>
        <color rgb="FF000000"/>
        <rFont val="宋体"/>
        <charset val="134"/>
      </rPr>
      <t>江泽安</t>
    </r>
  </si>
  <si>
    <t>61.2</t>
  </si>
  <si>
    <t>59.2</t>
  </si>
  <si>
    <t>75.8</t>
  </si>
  <si>
    <r>
      <rPr>
        <sz val="11"/>
        <color rgb="FF000000"/>
        <rFont val="宋体"/>
        <charset val="134"/>
      </rPr>
      <t>王荣彬</t>
    </r>
  </si>
  <si>
    <t>81</t>
  </si>
  <si>
    <t xml:space="preserve">30 </t>
  </si>
  <si>
    <t>66</t>
  </si>
  <si>
    <r>
      <rPr>
        <sz val="11"/>
        <color rgb="FF000000"/>
        <rFont val="宋体"/>
        <charset val="134"/>
      </rPr>
      <t>刘钎</t>
    </r>
  </si>
  <si>
    <t>80.9</t>
  </si>
  <si>
    <t>72.7</t>
  </si>
  <si>
    <t xml:space="preserve">62.80 </t>
  </si>
  <si>
    <t xml:space="preserve">90 </t>
  </si>
  <si>
    <t>66.7</t>
  </si>
  <si>
    <r>
      <rPr>
        <sz val="11"/>
        <color rgb="FF000000"/>
        <rFont val="宋体"/>
        <charset val="134"/>
      </rPr>
      <t>张子武</t>
    </r>
  </si>
  <si>
    <t>82.2</t>
  </si>
  <si>
    <t>69.5</t>
  </si>
  <si>
    <t>65.6</t>
  </si>
  <si>
    <t>60.55</t>
  </si>
  <si>
    <t xml:space="preserve">20 </t>
  </si>
  <si>
    <t>60.75</t>
  </si>
  <si>
    <r>
      <rPr>
        <sz val="11"/>
        <color rgb="FF000000"/>
        <rFont val="宋体"/>
        <charset val="134"/>
      </rPr>
      <t>黄浩</t>
    </r>
  </si>
  <si>
    <t>91.6</t>
  </si>
  <si>
    <t>73.9</t>
  </si>
  <si>
    <t>69</t>
  </si>
  <si>
    <t xml:space="preserve">53.20 </t>
  </si>
  <si>
    <t>49.8</t>
  </si>
  <si>
    <t>64.75</t>
  </si>
  <si>
    <r>
      <rPr>
        <sz val="11"/>
        <color rgb="FF000000"/>
        <rFont val="宋体"/>
        <charset val="134"/>
      </rPr>
      <t>黄政豪</t>
    </r>
  </si>
  <si>
    <t xml:space="preserve">65.90 </t>
  </si>
  <si>
    <t>61.7</t>
  </si>
  <si>
    <t>58.9</t>
  </si>
  <si>
    <r>
      <rPr>
        <sz val="11"/>
        <color rgb="FF000000"/>
        <rFont val="宋体"/>
        <charset val="134"/>
      </rPr>
      <t>刘俊科</t>
    </r>
  </si>
  <si>
    <t>72.1</t>
  </si>
  <si>
    <t>72</t>
  </si>
  <si>
    <t xml:space="preserve">69.20 </t>
  </si>
  <si>
    <t>63.75</t>
  </si>
  <si>
    <r>
      <rPr>
        <sz val="11"/>
        <color rgb="FF000000"/>
        <rFont val="宋体"/>
        <charset val="134"/>
      </rPr>
      <t>涂子源</t>
    </r>
  </si>
  <si>
    <t>61</t>
  </si>
  <si>
    <t>61.4</t>
  </si>
  <si>
    <t>48.7</t>
  </si>
  <si>
    <t xml:space="preserve">22 </t>
  </si>
  <si>
    <t>吴奇</t>
  </si>
  <si>
    <t>84.8</t>
  </si>
  <si>
    <t>63.7</t>
  </si>
  <si>
    <t xml:space="preserve">61.00 </t>
  </si>
  <si>
    <t>64.95</t>
  </si>
  <si>
    <t>61.1</t>
  </si>
  <si>
    <r>
      <rPr>
        <sz val="11"/>
        <color rgb="FF000000"/>
        <rFont val="宋体"/>
        <charset val="134"/>
      </rPr>
      <t>何周福</t>
    </r>
  </si>
  <si>
    <t>64.2</t>
  </si>
  <si>
    <t xml:space="preserve">61.20 </t>
  </si>
  <si>
    <t>79.4</t>
  </si>
  <si>
    <t>赵艺</t>
  </si>
  <si>
    <t>84.3</t>
  </si>
  <si>
    <t>81.4</t>
  </si>
  <si>
    <t>74.4</t>
  </si>
  <si>
    <t>63.55</t>
  </si>
  <si>
    <t>钟伟杰</t>
  </si>
  <si>
    <t>73.5</t>
  </si>
  <si>
    <t xml:space="preserve">68.50 </t>
  </si>
  <si>
    <t>75.7</t>
  </si>
  <si>
    <t xml:space="preserve">64 </t>
  </si>
  <si>
    <t>23汽修1班语文成绩汇总表</t>
  </si>
  <si>
    <t>平时（40%）</t>
  </si>
  <si>
    <t>期中（30%）</t>
  </si>
  <si>
    <t>期末（30%）</t>
  </si>
  <si>
    <t>总评（平时*40%+期中*30%+期末*30）</t>
  </si>
  <si>
    <t>补考成绩</t>
  </si>
  <si>
    <t>23汽修1班</t>
  </si>
  <si>
    <t>23汽修1班发动机成绩汇总表</t>
  </si>
  <si>
    <t>23汽修1班数学成绩汇总表</t>
  </si>
  <si>
    <t>23汽修1班英语成绩汇总表</t>
  </si>
  <si>
    <t>23汽修1班信息技术成绩汇总表</t>
  </si>
  <si>
    <t>23汽修1班政治成绩汇总表</t>
  </si>
  <si>
    <t>23汽修1班历史成绩汇总表</t>
  </si>
  <si>
    <t>23汽修1班体育成绩汇总表</t>
  </si>
  <si>
    <t>23汽修1班机械基础成绩汇总表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</si>
</sst>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</numFmts>
  <fonts count="32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4"/>
      <color rgb="FF000000"/>
      <name val="宋体"/>
      <charset val="134"/>
    </font>
    <font>
      <sz val="11"/>
      <color theme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4" xfId="0" applyBorder="1"/>
    <xf numFmtId="176" fontId="7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77" fontId="6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1" xfId="0" applyFill="1" applyBorder="1" applyAlignment="1" quotePrefix="1">
      <alignment horizontal="center" vertical="center"/>
    </xf>
    <xf numFmtId="177" fontId="6" fillId="0" borderId="1" xfId="0" applyNumberFormat="1" applyFont="1" applyFill="1" applyBorder="1" applyAlignment="1" quotePrefix="1">
      <alignment horizontal="center" vertical="center"/>
    </xf>
    <xf numFmtId="176" fontId="7" fillId="0" borderId="1" xfId="0" applyNumberFormat="1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/>
    </xf>
    <xf numFmtId="176" fontId="6" fillId="0" borderId="1" xfId="0" applyNumberFormat="1" applyFont="1" applyFill="1" applyBorder="1" applyAlignment="1" quotePrefix="1">
      <alignment horizontal="center" vertical="center"/>
    </xf>
    <xf numFmtId="0" fontId="11" fillId="0" borderId="1" xfId="0" applyFont="1" applyFill="1" applyBorder="1" applyAlignment="1" quotePrefix="1">
      <alignment horizontal="center" vertical="center"/>
    </xf>
    <xf numFmtId="177" fontId="8" fillId="0" borderId="1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2"/>
  <sheetViews>
    <sheetView zoomScale="80" zoomScaleNormal="80" topLeftCell="C28" workbookViewId="0">
      <selection activeCell="K3" sqref="K3:K52"/>
    </sheetView>
  </sheetViews>
  <sheetFormatPr defaultColWidth="9" defaultRowHeight="13.5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18.125" customWidth="1"/>
    <col min="8" max="8" width="23.125" customWidth="1"/>
    <col min="9" max="15" width="15.5" customWidth="1"/>
  </cols>
  <sheetData>
    <row r="1" customFormat="1" ht="31.5" spans="1:1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7"/>
    </row>
    <row r="2" ht="20.25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</row>
    <row r="3" ht="20.25" spans="1:15">
      <c r="A3" s="5">
        <v>1</v>
      </c>
      <c r="B3" s="6" t="s">
        <v>16</v>
      </c>
      <c r="C3" s="7" t="s">
        <v>17</v>
      </c>
      <c r="D3" s="38" t="s">
        <v>18</v>
      </c>
      <c r="E3" s="38" t="s">
        <v>19</v>
      </c>
      <c r="F3" s="38" t="s">
        <v>20</v>
      </c>
      <c r="G3" s="39" t="s">
        <v>21</v>
      </c>
      <c r="H3" s="40" t="s">
        <v>22</v>
      </c>
      <c r="I3" s="41" t="s">
        <v>19</v>
      </c>
      <c r="J3" s="42" t="s">
        <v>23</v>
      </c>
      <c r="K3" s="9">
        <v>85.3</v>
      </c>
      <c r="L3" s="38" t="s">
        <v>24</v>
      </c>
      <c r="M3" s="43" t="s">
        <v>25</v>
      </c>
      <c r="N3" s="44" t="s">
        <v>26</v>
      </c>
      <c r="O3" s="10">
        <f>D3+E3+F3+G3+H3+I3+J3+L3+M3+N3+K3</f>
        <v>893.35</v>
      </c>
    </row>
    <row r="4" ht="20.25" spans="1:15">
      <c r="A4" s="5">
        <v>2</v>
      </c>
      <c r="B4" s="6" t="s">
        <v>16</v>
      </c>
      <c r="C4" s="7" t="s">
        <v>27</v>
      </c>
      <c r="D4" s="38" t="s">
        <v>23</v>
      </c>
      <c r="E4" s="38" t="s">
        <v>28</v>
      </c>
      <c r="F4" s="38" t="s">
        <v>29</v>
      </c>
      <c r="G4" s="39" t="s">
        <v>30</v>
      </c>
      <c r="H4" s="40" t="s">
        <v>31</v>
      </c>
      <c r="I4" s="41" t="s">
        <v>32</v>
      </c>
      <c r="J4" s="42" t="s">
        <v>33</v>
      </c>
      <c r="K4" s="9">
        <v>63.2</v>
      </c>
      <c r="L4" s="38" t="s">
        <v>24</v>
      </c>
      <c r="M4" s="43" t="s">
        <v>34</v>
      </c>
      <c r="N4" s="44" t="s">
        <v>35</v>
      </c>
      <c r="O4" s="10">
        <f t="shared" ref="O4:O35" si="0">D4+E4+F4+G4+H4+I4+J4+L4+M4+N4+K4</f>
        <v>760.35</v>
      </c>
    </row>
    <row r="5" ht="20.25" spans="1:15">
      <c r="A5" s="5">
        <v>3</v>
      </c>
      <c r="B5" s="6" t="s">
        <v>16</v>
      </c>
      <c r="C5" s="7" t="s">
        <v>36</v>
      </c>
      <c r="D5" s="38" t="s">
        <v>37</v>
      </c>
      <c r="E5" s="38" t="s">
        <v>38</v>
      </c>
      <c r="F5" s="38" t="s">
        <v>39</v>
      </c>
      <c r="G5" s="39" t="s">
        <v>40</v>
      </c>
      <c r="H5" s="40" t="s">
        <v>22</v>
      </c>
      <c r="I5" s="41" t="s">
        <v>41</v>
      </c>
      <c r="J5" s="42" t="s">
        <v>42</v>
      </c>
      <c r="K5" s="9">
        <v>70</v>
      </c>
      <c r="L5" s="38" t="s">
        <v>43</v>
      </c>
      <c r="M5" s="43" t="s">
        <v>44</v>
      </c>
      <c r="N5" s="44" t="s">
        <v>45</v>
      </c>
      <c r="O5" s="10">
        <f t="shared" si="0"/>
        <v>831.55</v>
      </c>
    </row>
    <row r="6" ht="20.25" spans="1:15">
      <c r="A6" s="5">
        <v>4</v>
      </c>
      <c r="B6" s="6" t="s">
        <v>16</v>
      </c>
      <c r="C6" s="7" t="s">
        <v>46</v>
      </c>
      <c r="D6" s="38" t="s">
        <v>47</v>
      </c>
      <c r="E6" s="38" t="s">
        <v>48</v>
      </c>
      <c r="F6" s="38" t="s">
        <v>49</v>
      </c>
      <c r="G6" s="39" t="s">
        <v>50</v>
      </c>
      <c r="H6" s="40" t="s">
        <v>51</v>
      </c>
      <c r="I6" s="41" t="s">
        <v>52</v>
      </c>
      <c r="J6" s="42" t="s">
        <v>53</v>
      </c>
      <c r="K6" s="9">
        <v>73</v>
      </c>
      <c r="L6" s="38" t="s">
        <v>54</v>
      </c>
      <c r="M6" s="43" t="s">
        <v>55</v>
      </c>
      <c r="N6" s="44" t="s">
        <v>56</v>
      </c>
      <c r="O6" s="10">
        <f t="shared" si="0"/>
        <v>807.75</v>
      </c>
    </row>
    <row r="7" ht="20.25" spans="1:15">
      <c r="A7" s="5">
        <v>5</v>
      </c>
      <c r="B7" s="6" t="s">
        <v>16</v>
      </c>
      <c r="C7" s="7" t="s">
        <v>57</v>
      </c>
      <c r="D7" s="38" t="s">
        <v>41</v>
      </c>
      <c r="E7" s="38" t="s">
        <v>58</v>
      </c>
      <c r="F7" s="38" t="s">
        <v>59</v>
      </c>
      <c r="G7" s="39" t="s">
        <v>60</v>
      </c>
      <c r="H7" s="40" t="s">
        <v>51</v>
      </c>
      <c r="I7" s="41" t="s">
        <v>61</v>
      </c>
      <c r="J7" s="42" t="s">
        <v>62</v>
      </c>
      <c r="K7" s="9">
        <v>65</v>
      </c>
      <c r="L7" s="38" t="s">
        <v>63</v>
      </c>
      <c r="M7" s="43" t="s">
        <v>25</v>
      </c>
      <c r="N7" s="44" t="s">
        <v>64</v>
      </c>
      <c r="O7" s="10">
        <f t="shared" si="0"/>
        <v>784.4</v>
      </c>
    </row>
    <row r="8" ht="20.25" spans="1:15">
      <c r="A8" s="5">
        <v>6</v>
      </c>
      <c r="B8" s="6" t="s">
        <v>16</v>
      </c>
      <c r="C8" s="7" t="s">
        <v>65</v>
      </c>
      <c r="D8" s="38" t="s">
        <v>66</v>
      </c>
      <c r="E8" s="38" t="s">
        <v>67</v>
      </c>
      <c r="F8" s="38" t="s">
        <v>68</v>
      </c>
      <c r="G8" s="39" t="s">
        <v>69</v>
      </c>
      <c r="H8" s="40" t="s">
        <v>25</v>
      </c>
      <c r="I8" s="41" t="s">
        <v>70</v>
      </c>
      <c r="J8" s="42" t="s">
        <v>71</v>
      </c>
      <c r="K8" s="9">
        <v>71</v>
      </c>
      <c r="L8" s="38" t="s">
        <v>72</v>
      </c>
      <c r="M8" s="43" t="s">
        <v>73</v>
      </c>
      <c r="N8" s="44" t="s">
        <v>74</v>
      </c>
      <c r="O8" s="10">
        <f t="shared" si="0"/>
        <v>754.15</v>
      </c>
    </row>
    <row r="9" ht="20.25" spans="1:15">
      <c r="A9" s="5">
        <v>7</v>
      </c>
      <c r="B9" s="6" t="s">
        <v>16</v>
      </c>
      <c r="C9" s="7" t="s">
        <v>75</v>
      </c>
      <c r="D9" s="38" t="s">
        <v>76</v>
      </c>
      <c r="E9" s="38" t="s">
        <v>77</v>
      </c>
      <c r="F9" s="38" t="s">
        <v>78</v>
      </c>
      <c r="G9" s="39" t="s">
        <v>79</v>
      </c>
      <c r="H9" s="40" t="s">
        <v>80</v>
      </c>
      <c r="I9" s="41" t="s">
        <v>81</v>
      </c>
      <c r="J9" s="42" t="s">
        <v>82</v>
      </c>
      <c r="K9" s="9">
        <v>68</v>
      </c>
      <c r="L9" s="38" t="s">
        <v>83</v>
      </c>
      <c r="M9" s="43" t="s">
        <v>84</v>
      </c>
      <c r="N9" s="44" t="s">
        <v>85</v>
      </c>
      <c r="O9" s="10">
        <f t="shared" si="0"/>
        <v>764.9</v>
      </c>
    </row>
    <row r="10" ht="20.25" spans="1:15">
      <c r="A10" s="5">
        <v>8</v>
      </c>
      <c r="B10" s="6" t="s">
        <v>16</v>
      </c>
      <c r="C10" s="7" t="s">
        <v>86</v>
      </c>
      <c r="D10" s="38" t="s">
        <v>66</v>
      </c>
      <c r="E10" s="38" t="s">
        <v>87</v>
      </c>
      <c r="F10" s="38" t="s">
        <v>88</v>
      </c>
      <c r="G10" s="39" t="s">
        <v>89</v>
      </c>
      <c r="H10" s="40" t="s">
        <v>90</v>
      </c>
      <c r="I10" s="41" t="s">
        <v>91</v>
      </c>
      <c r="J10" s="42" t="s">
        <v>92</v>
      </c>
      <c r="K10" s="9">
        <v>75</v>
      </c>
      <c r="L10" s="38" t="s">
        <v>93</v>
      </c>
      <c r="M10" s="43" t="s">
        <v>94</v>
      </c>
      <c r="N10" s="44" t="s">
        <v>95</v>
      </c>
      <c r="O10" s="10">
        <f t="shared" si="0"/>
        <v>766.2</v>
      </c>
    </row>
    <row r="11" ht="20.25" spans="1:15">
      <c r="A11" s="5">
        <v>9</v>
      </c>
      <c r="B11" s="6" t="s">
        <v>16</v>
      </c>
      <c r="C11" s="7" t="s">
        <v>96</v>
      </c>
      <c r="D11" s="38" t="s">
        <v>97</v>
      </c>
      <c r="E11" s="38" t="s">
        <v>98</v>
      </c>
      <c r="F11" s="38" t="s">
        <v>99</v>
      </c>
      <c r="G11" s="39" t="s">
        <v>100</v>
      </c>
      <c r="H11" s="40" t="s">
        <v>101</v>
      </c>
      <c r="I11" s="41" t="s">
        <v>70</v>
      </c>
      <c r="J11" s="42" t="s">
        <v>102</v>
      </c>
      <c r="K11" s="9">
        <v>64</v>
      </c>
      <c r="L11" s="38" t="s">
        <v>24</v>
      </c>
      <c r="M11" s="43" t="s">
        <v>34</v>
      </c>
      <c r="N11" s="44" t="s">
        <v>59</v>
      </c>
      <c r="O11" s="10">
        <f t="shared" si="0"/>
        <v>738.3</v>
      </c>
    </row>
    <row r="12" ht="20.25" spans="1:15">
      <c r="A12" s="5">
        <v>10</v>
      </c>
      <c r="B12" s="6" t="s">
        <v>16</v>
      </c>
      <c r="C12" s="7" t="s">
        <v>103</v>
      </c>
      <c r="D12" s="38" t="s">
        <v>104</v>
      </c>
      <c r="E12" s="38" t="s">
        <v>105</v>
      </c>
      <c r="F12" s="38" t="s">
        <v>39</v>
      </c>
      <c r="G12" s="39" t="s">
        <v>106</v>
      </c>
      <c r="H12" s="40" t="s">
        <v>107</v>
      </c>
      <c r="I12" s="41" t="s">
        <v>108</v>
      </c>
      <c r="J12" s="42" t="s">
        <v>109</v>
      </c>
      <c r="K12" s="9">
        <v>66</v>
      </c>
      <c r="L12" s="38" t="s">
        <v>110</v>
      </c>
      <c r="M12" s="43" t="s">
        <v>94</v>
      </c>
      <c r="N12" s="44" t="s">
        <v>111</v>
      </c>
      <c r="O12" s="10">
        <f t="shared" si="0"/>
        <v>741.65</v>
      </c>
    </row>
    <row r="13" ht="20.25" spans="1:15">
      <c r="A13" s="5">
        <v>11</v>
      </c>
      <c r="B13" s="6" t="s">
        <v>16</v>
      </c>
      <c r="C13" s="7" t="s">
        <v>112</v>
      </c>
      <c r="D13" s="38" t="s">
        <v>113</v>
      </c>
      <c r="E13" s="38" t="s">
        <v>114</v>
      </c>
      <c r="F13" s="38" t="s">
        <v>115</v>
      </c>
      <c r="G13" s="39" t="s">
        <v>116</v>
      </c>
      <c r="H13" s="40" t="s">
        <v>94</v>
      </c>
      <c r="I13" s="41" t="s">
        <v>39</v>
      </c>
      <c r="J13" s="42" t="s">
        <v>117</v>
      </c>
      <c r="K13" s="9">
        <v>63</v>
      </c>
      <c r="L13" s="38" t="s">
        <v>118</v>
      </c>
      <c r="M13" s="43" t="s">
        <v>119</v>
      </c>
      <c r="N13" s="44" t="s">
        <v>114</v>
      </c>
      <c r="O13" s="10">
        <f t="shared" si="0"/>
        <v>723.1</v>
      </c>
    </row>
    <row r="14" ht="20.25" spans="1:15">
      <c r="A14" s="5">
        <v>12</v>
      </c>
      <c r="B14" s="6" t="s">
        <v>16</v>
      </c>
      <c r="C14" s="7" t="s">
        <v>120</v>
      </c>
      <c r="D14" s="38" t="s">
        <v>121</v>
      </c>
      <c r="E14" s="38" t="s">
        <v>122</v>
      </c>
      <c r="F14" s="38" t="s">
        <v>68</v>
      </c>
      <c r="G14" s="39" t="s">
        <v>123</v>
      </c>
      <c r="H14" s="40" t="s">
        <v>124</v>
      </c>
      <c r="I14" s="41" t="s">
        <v>125</v>
      </c>
      <c r="J14" s="42" t="s">
        <v>126</v>
      </c>
      <c r="K14" s="9">
        <v>87</v>
      </c>
      <c r="L14" s="38" t="s">
        <v>127</v>
      </c>
      <c r="M14" s="43" t="s">
        <v>128</v>
      </c>
      <c r="N14" s="44" t="s">
        <v>129</v>
      </c>
      <c r="O14" s="10">
        <f t="shared" si="0"/>
        <v>847.55</v>
      </c>
    </row>
    <row r="15" ht="20.25" spans="1:15">
      <c r="A15" s="5">
        <v>13</v>
      </c>
      <c r="B15" s="6" t="s">
        <v>16</v>
      </c>
      <c r="C15" s="7" t="s">
        <v>130</v>
      </c>
      <c r="D15" s="38" t="s">
        <v>126</v>
      </c>
      <c r="E15" s="38" t="s">
        <v>131</v>
      </c>
      <c r="F15" s="38" t="s">
        <v>132</v>
      </c>
      <c r="G15" s="39" t="s">
        <v>133</v>
      </c>
      <c r="H15" s="40" t="s">
        <v>134</v>
      </c>
      <c r="I15" s="41" t="s">
        <v>135</v>
      </c>
      <c r="J15" s="42" t="s">
        <v>136</v>
      </c>
      <c r="K15" s="9">
        <v>62</v>
      </c>
      <c r="L15" s="38" t="s">
        <v>137</v>
      </c>
      <c r="M15" s="43" t="s">
        <v>138</v>
      </c>
      <c r="N15" s="44" t="s">
        <v>139</v>
      </c>
      <c r="O15" s="10">
        <f t="shared" si="0"/>
        <v>713.8</v>
      </c>
    </row>
    <row r="16" ht="20.25" spans="1:15">
      <c r="A16" s="5">
        <v>14</v>
      </c>
      <c r="B16" s="6" t="s">
        <v>16</v>
      </c>
      <c r="C16" s="7" t="s">
        <v>140</v>
      </c>
      <c r="D16" s="38" t="s">
        <v>47</v>
      </c>
      <c r="E16" s="38" t="s">
        <v>141</v>
      </c>
      <c r="F16" s="38" t="s">
        <v>142</v>
      </c>
      <c r="G16" s="39" t="s">
        <v>143</v>
      </c>
      <c r="H16" s="40" t="s">
        <v>94</v>
      </c>
      <c r="I16" s="41" t="s">
        <v>114</v>
      </c>
      <c r="J16" s="42" t="s">
        <v>136</v>
      </c>
      <c r="K16" s="9">
        <v>63</v>
      </c>
      <c r="L16" s="38" t="s">
        <v>144</v>
      </c>
      <c r="M16" s="43" t="s">
        <v>145</v>
      </c>
      <c r="N16" s="44" t="s">
        <v>146</v>
      </c>
      <c r="O16" s="10">
        <f t="shared" si="0"/>
        <v>709.75</v>
      </c>
    </row>
    <row r="17" ht="20.25" spans="1:15">
      <c r="A17" s="5">
        <v>15</v>
      </c>
      <c r="B17" s="6" t="s">
        <v>16</v>
      </c>
      <c r="C17" s="7" t="s">
        <v>147</v>
      </c>
      <c r="D17" s="38" t="s">
        <v>148</v>
      </c>
      <c r="E17" s="38" t="s">
        <v>77</v>
      </c>
      <c r="F17" s="38" t="s">
        <v>20</v>
      </c>
      <c r="G17" s="39" t="s">
        <v>149</v>
      </c>
      <c r="H17" s="40" t="s">
        <v>150</v>
      </c>
      <c r="I17" s="41" t="s">
        <v>35</v>
      </c>
      <c r="J17" s="42" t="s">
        <v>139</v>
      </c>
      <c r="K17" s="9">
        <v>62</v>
      </c>
      <c r="L17" s="38" t="s">
        <v>151</v>
      </c>
      <c r="M17" s="43" t="s">
        <v>152</v>
      </c>
      <c r="N17" s="44" t="s">
        <v>153</v>
      </c>
      <c r="O17" s="10">
        <f t="shared" si="0"/>
        <v>723.9</v>
      </c>
    </row>
    <row r="18" ht="20.25" spans="1:15">
      <c r="A18" s="5">
        <v>16</v>
      </c>
      <c r="B18" s="6" t="s">
        <v>16</v>
      </c>
      <c r="C18" s="7" t="s">
        <v>154</v>
      </c>
      <c r="D18" s="38" t="s">
        <v>148</v>
      </c>
      <c r="E18" s="38" t="s">
        <v>155</v>
      </c>
      <c r="F18" s="38" t="s">
        <v>156</v>
      </c>
      <c r="G18" s="39" t="s">
        <v>157</v>
      </c>
      <c r="H18" s="40" t="s">
        <v>158</v>
      </c>
      <c r="I18" s="41" t="s">
        <v>35</v>
      </c>
      <c r="J18" s="42" t="s">
        <v>159</v>
      </c>
      <c r="K18" s="9">
        <v>64</v>
      </c>
      <c r="L18" s="38" t="s">
        <v>144</v>
      </c>
      <c r="M18" s="43" t="s">
        <v>160</v>
      </c>
      <c r="N18" s="44" t="s">
        <v>161</v>
      </c>
      <c r="O18" s="10">
        <f t="shared" si="0"/>
        <v>732.55</v>
      </c>
    </row>
    <row r="19" ht="20.25" spans="1:15">
      <c r="A19" s="5">
        <v>17</v>
      </c>
      <c r="B19" s="6" t="s">
        <v>16</v>
      </c>
      <c r="C19" s="7" t="s">
        <v>162</v>
      </c>
      <c r="D19" s="38" t="s">
        <v>163</v>
      </c>
      <c r="E19" s="38" t="s">
        <v>127</v>
      </c>
      <c r="F19" s="38" t="s">
        <v>88</v>
      </c>
      <c r="G19" s="39" t="s">
        <v>164</v>
      </c>
      <c r="H19" s="40" t="s">
        <v>55</v>
      </c>
      <c r="I19" s="41" t="s">
        <v>165</v>
      </c>
      <c r="J19" s="42" t="s">
        <v>81</v>
      </c>
      <c r="K19" s="9">
        <v>68</v>
      </c>
      <c r="L19" s="38" t="s">
        <v>148</v>
      </c>
      <c r="M19" s="43" t="s">
        <v>138</v>
      </c>
      <c r="N19" s="44" t="s">
        <v>166</v>
      </c>
      <c r="O19" s="10">
        <f t="shared" si="0"/>
        <v>760.85</v>
      </c>
    </row>
    <row r="20" ht="20.25" spans="1:15">
      <c r="A20" s="5">
        <v>18</v>
      </c>
      <c r="B20" s="6" t="s">
        <v>16</v>
      </c>
      <c r="C20" s="7" t="s">
        <v>167</v>
      </c>
      <c r="D20" s="38" t="s">
        <v>168</v>
      </c>
      <c r="E20" s="38" t="s">
        <v>169</v>
      </c>
      <c r="F20" s="38" t="s">
        <v>32</v>
      </c>
      <c r="G20" s="39" t="s">
        <v>170</v>
      </c>
      <c r="H20" s="40" t="s">
        <v>107</v>
      </c>
      <c r="I20" s="41" t="s">
        <v>171</v>
      </c>
      <c r="J20" s="42" t="s">
        <v>137</v>
      </c>
      <c r="K20" s="9">
        <v>70</v>
      </c>
      <c r="L20" s="38" t="s">
        <v>151</v>
      </c>
      <c r="M20" s="43" t="s">
        <v>101</v>
      </c>
      <c r="N20" s="44" t="s">
        <v>172</v>
      </c>
      <c r="O20" s="10">
        <f t="shared" si="0"/>
        <v>775.4</v>
      </c>
    </row>
    <row r="21" ht="20.25" spans="1:15">
      <c r="A21" s="5">
        <v>19</v>
      </c>
      <c r="B21" s="6" t="s">
        <v>16</v>
      </c>
      <c r="C21" s="7" t="s">
        <v>173</v>
      </c>
      <c r="D21" s="38" t="s">
        <v>163</v>
      </c>
      <c r="E21" s="38" t="s">
        <v>174</v>
      </c>
      <c r="F21" s="38" t="s">
        <v>78</v>
      </c>
      <c r="G21" s="45" t="s">
        <v>175</v>
      </c>
      <c r="H21" s="40" t="s">
        <v>51</v>
      </c>
      <c r="I21" s="41" t="s">
        <v>88</v>
      </c>
      <c r="J21" s="42" t="s">
        <v>117</v>
      </c>
      <c r="K21" s="9">
        <v>63</v>
      </c>
      <c r="L21" s="38" t="s">
        <v>169</v>
      </c>
      <c r="M21" s="43" t="s">
        <v>124</v>
      </c>
      <c r="N21" s="44" t="s">
        <v>176</v>
      </c>
      <c r="O21" s="10">
        <f t="shared" si="0"/>
        <v>729.65</v>
      </c>
    </row>
    <row r="22" ht="20.25" spans="1:15">
      <c r="A22" s="5">
        <v>20</v>
      </c>
      <c r="B22" s="6" t="s">
        <v>16</v>
      </c>
      <c r="C22" s="12" t="s">
        <v>177</v>
      </c>
      <c r="D22" s="38" t="s">
        <v>178</v>
      </c>
      <c r="E22" s="38" t="s">
        <v>179</v>
      </c>
      <c r="F22" s="38" t="s">
        <v>180</v>
      </c>
      <c r="G22" s="39" t="s">
        <v>181</v>
      </c>
      <c r="H22" s="40" t="s">
        <v>94</v>
      </c>
      <c r="I22" s="41" t="s">
        <v>136</v>
      </c>
      <c r="J22" s="42" t="s">
        <v>117</v>
      </c>
      <c r="K22" s="9">
        <v>65</v>
      </c>
      <c r="L22" s="38" t="s">
        <v>24</v>
      </c>
      <c r="M22" s="43" t="s">
        <v>182</v>
      </c>
      <c r="N22" s="44" t="s">
        <v>70</v>
      </c>
      <c r="O22" s="10">
        <f t="shared" si="0"/>
        <v>710.4</v>
      </c>
    </row>
    <row r="23" ht="20.25" spans="1:15">
      <c r="A23" s="5">
        <v>21</v>
      </c>
      <c r="B23" s="6" t="s">
        <v>16</v>
      </c>
      <c r="C23" s="7" t="s">
        <v>183</v>
      </c>
      <c r="D23" s="38" t="s">
        <v>184</v>
      </c>
      <c r="E23" s="38" t="s">
        <v>179</v>
      </c>
      <c r="F23" s="38" t="s">
        <v>156</v>
      </c>
      <c r="G23" s="39" t="s">
        <v>185</v>
      </c>
      <c r="H23" s="40" t="s">
        <v>158</v>
      </c>
      <c r="I23" s="41" t="s">
        <v>186</v>
      </c>
      <c r="J23" s="42" t="s">
        <v>187</v>
      </c>
      <c r="K23" s="9">
        <v>65</v>
      </c>
      <c r="L23" s="38" t="s">
        <v>169</v>
      </c>
      <c r="M23" s="43" t="s">
        <v>188</v>
      </c>
      <c r="N23" s="44" t="s">
        <v>189</v>
      </c>
      <c r="O23" s="10">
        <f t="shared" si="0"/>
        <v>719.75</v>
      </c>
    </row>
    <row r="24" ht="20.25" spans="1:15">
      <c r="A24" s="5">
        <v>22</v>
      </c>
      <c r="B24" s="6" t="s">
        <v>16</v>
      </c>
      <c r="C24" s="7" t="s">
        <v>190</v>
      </c>
      <c r="D24" s="38" t="s">
        <v>48</v>
      </c>
      <c r="E24" s="38" t="s">
        <v>191</v>
      </c>
      <c r="F24" s="38" t="s">
        <v>78</v>
      </c>
      <c r="G24" s="39" t="s">
        <v>181</v>
      </c>
      <c r="H24" s="40" t="s">
        <v>94</v>
      </c>
      <c r="I24" s="41" t="s">
        <v>192</v>
      </c>
      <c r="J24" s="42" t="s">
        <v>193</v>
      </c>
      <c r="K24" s="9">
        <v>69</v>
      </c>
      <c r="L24" s="38" t="s">
        <v>71</v>
      </c>
      <c r="M24" s="43" t="s">
        <v>194</v>
      </c>
      <c r="N24" s="44" t="s">
        <v>195</v>
      </c>
      <c r="O24" s="10">
        <f t="shared" si="0"/>
        <v>762.7</v>
      </c>
    </row>
    <row r="25" ht="20.25" spans="1:15">
      <c r="A25" s="5">
        <v>23</v>
      </c>
      <c r="B25" s="6" t="s">
        <v>16</v>
      </c>
      <c r="C25" s="7" t="s">
        <v>196</v>
      </c>
      <c r="D25" s="38" t="s">
        <v>197</v>
      </c>
      <c r="E25" s="38" t="s">
        <v>198</v>
      </c>
      <c r="F25" s="38" t="s">
        <v>39</v>
      </c>
      <c r="G25" s="39" t="s">
        <v>199</v>
      </c>
      <c r="H25" s="40" t="s">
        <v>25</v>
      </c>
      <c r="I25" s="41" t="s">
        <v>139</v>
      </c>
      <c r="J25" s="42" t="s">
        <v>35</v>
      </c>
      <c r="K25" s="9">
        <v>62</v>
      </c>
      <c r="L25" s="38" t="s">
        <v>200</v>
      </c>
      <c r="M25" s="43" t="s">
        <v>34</v>
      </c>
      <c r="N25" s="44" t="s">
        <v>193</v>
      </c>
      <c r="O25" s="10">
        <f t="shared" si="0"/>
        <v>746</v>
      </c>
    </row>
    <row r="26" ht="20.25" spans="1:15">
      <c r="A26" s="5">
        <v>24</v>
      </c>
      <c r="B26" s="6" t="s">
        <v>16</v>
      </c>
      <c r="C26" s="12" t="s">
        <v>201</v>
      </c>
      <c r="D26" s="38" t="s">
        <v>202</v>
      </c>
      <c r="E26" s="38" t="s">
        <v>127</v>
      </c>
      <c r="F26" s="38" t="s">
        <v>203</v>
      </c>
      <c r="G26" s="45" t="s">
        <v>204</v>
      </c>
      <c r="H26" s="40" t="s">
        <v>94</v>
      </c>
      <c r="I26" s="41" t="s">
        <v>88</v>
      </c>
      <c r="J26" s="42" t="s">
        <v>205</v>
      </c>
      <c r="K26" s="9">
        <v>70</v>
      </c>
      <c r="L26" s="38" t="s">
        <v>206</v>
      </c>
      <c r="M26" s="43" t="s">
        <v>145</v>
      </c>
      <c r="N26" s="44" t="s">
        <v>136</v>
      </c>
      <c r="O26" s="10">
        <f t="shared" si="0"/>
        <v>717.9</v>
      </c>
    </row>
    <row r="27" ht="20.25" spans="1:15">
      <c r="A27" s="5">
        <v>25</v>
      </c>
      <c r="B27" s="6" t="s">
        <v>16</v>
      </c>
      <c r="C27" s="7" t="s">
        <v>207</v>
      </c>
      <c r="D27" s="38" t="s">
        <v>208</v>
      </c>
      <c r="E27" s="38" t="s">
        <v>209</v>
      </c>
      <c r="F27" s="38" t="s">
        <v>210</v>
      </c>
      <c r="G27" s="39" t="s">
        <v>116</v>
      </c>
      <c r="H27" s="40" t="s">
        <v>34</v>
      </c>
      <c r="I27" s="41" t="s">
        <v>211</v>
      </c>
      <c r="J27" s="42" t="s">
        <v>212</v>
      </c>
      <c r="K27" s="9">
        <v>65</v>
      </c>
      <c r="L27" s="38" t="s">
        <v>213</v>
      </c>
      <c r="M27" s="43" t="s">
        <v>73</v>
      </c>
      <c r="N27" s="44" t="s">
        <v>214</v>
      </c>
      <c r="O27" s="10">
        <f t="shared" si="0"/>
        <v>727.15</v>
      </c>
    </row>
    <row r="28" ht="20.25" spans="1:15">
      <c r="A28" s="5">
        <v>26</v>
      </c>
      <c r="B28" s="6" t="s">
        <v>16</v>
      </c>
      <c r="C28" s="13" t="s">
        <v>215</v>
      </c>
      <c r="D28" s="38" t="s">
        <v>216</v>
      </c>
      <c r="E28" s="38" t="s">
        <v>71</v>
      </c>
      <c r="F28" s="38" t="s">
        <v>217</v>
      </c>
      <c r="G28" s="45" t="s">
        <v>218</v>
      </c>
      <c r="H28" s="40" t="s">
        <v>219</v>
      </c>
      <c r="I28" s="41" t="s">
        <v>42</v>
      </c>
      <c r="J28" s="42" t="s">
        <v>220</v>
      </c>
      <c r="K28" s="9">
        <v>63</v>
      </c>
      <c r="L28" s="38" t="s">
        <v>221</v>
      </c>
      <c r="M28" s="43" t="s">
        <v>222</v>
      </c>
      <c r="N28" s="44" t="s">
        <v>85</v>
      </c>
      <c r="O28" s="10">
        <f t="shared" si="0"/>
        <v>717.75</v>
      </c>
    </row>
    <row r="29" ht="20.25" spans="1:15">
      <c r="A29" s="5">
        <v>27</v>
      </c>
      <c r="B29" s="6" t="s">
        <v>16</v>
      </c>
      <c r="C29" s="7" t="s">
        <v>223</v>
      </c>
      <c r="D29" s="38" t="s">
        <v>224</v>
      </c>
      <c r="E29" s="38" t="s">
        <v>67</v>
      </c>
      <c r="F29" s="38" t="s">
        <v>225</v>
      </c>
      <c r="G29" s="39" t="s">
        <v>226</v>
      </c>
      <c r="H29" s="40" t="s">
        <v>55</v>
      </c>
      <c r="I29" s="41" t="s">
        <v>227</v>
      </c>
      <c r="J29" s="42" t="s">
        <v>59</v>
      </c>
      <c r="K29" s="9">
        <v>65</v>
      </c>
      <c r="L29" s="38" t="s">
        <v>144</v>
      </c>
      <c r="M29" s="43" t="s">
        <v>94</v>
      </c>
      <c r="N29" s="44" t="s">
        <v>208</v>
      </c>
      <c r="O29" s="10">
        <f t="shared" si="0"/>
        <v>772.2</v>
      </c>
    </row>
    <row r="30" ht="20.25" spans="1:15">
      <c r="A30" s="5">
        <v>28</v>
      </c>
      <c r="B30" s="6" t="s">
        <v>16</v>
      </c>
      <c r="C30" s="13" t="s">
        <v>228</v>
      </c>
      <c r="D30" s="38" t="s">
        <v>47</v>
      </c>
      <c r="E30" s="38" t="s">
        <v>229</v>
      </c>
      <c r="F30" s="38" t="s">
        <v>230</v>
      </c>
      <c r="G30" s="39" t="s">
        <v>231</v>
      </c>
      <c r="H30" s="40" t="s">
        <v>158</v>
      </c>
      <c r="I30" s="41" t="s">
        <v>232</v>
      </c>
      <c r="J30" s="42" t="s">
        <v>114</v>
      </c>
      <c r="K30" s="9">
        <v>62</v>
      </c>
      <c r="L30" s="38" t="s">
        <v>233</v>
      </c>
      <c r="M30" s="43" t="s">
        <v>234</v>
      </c>
      <c r="N30" s="44" t="s">
        <v>235</v>
      </c>
      <c r="O30" s="10">
        <f t="shared" si="0"/>
        <v>676.55</v>
      </c>
    </row>
    <row r="31" ht="20.25" spans="1:15">
      <c r="A31" s="5">
        <v>29</v>
      </c>
      <c r="B31" s="6" t="s">
        <v>16</v>
      </c>
      <c r="C31" s="13" t="s">
        <v>236</v>
      </c>
      <c r="D31" s="38" t="s">
        <v>237</v>
      </c>
      <c r="E31" s="38" t="s">
        <v>238</v>
      </c>
      <c r="F31" s="38" t="s">
        <v>239</v>
      </c>
      <c r="G31" s="39" t="s">
        <v>240</v>
      </c>
      <c r="H31" s="40" t="s">
        <v>94</v>
      </c>
      <c r="I31" s="41" t="s">
        <v>165</v>
      </c>
      <c r="J31" s="42" t="s">
        <v>165</v>
      </c>
      <c r="K31" s="9">
        <v>62</v>
      </c>
      <c r="L31" s="38" t="s">
        <v>241</v>
      </c>
      <c r="M31" s="43" t="s">
        <v>44</v>
      </c>
      <c r="N31" s="44" t="s">
        <v>242</v>
      </c>
      <c r="O31" s="10">
        <f t="shared" si="0"/>
        <v>732.9</v>
      </c>
    </row>
    <row r="32" ht="20.25" spans="1:15">
      <c r="A32" s="5">
        <v>30</v>
      </c>
      <c r="B32" s="6" t="s">
        <v>16</v>
      </c>
      <c r="C32" s="13" t="s">
        <v>243</v>
      </c>
      <c r="D32" s="38" t="s">
        <v>48</v>
      </c>
      <c r="E32" s="38" t="s">
        <v>49</v>
      </c>
      <c r="F32" s="38" t="s">
        <v>244</v>
      </c>
      <c r="G32" s="39" t="s">
        <v>245</v>
      </c>
      <c r="H32" s="40" t="s">
        <v>25</v>
      </c>
      <c r="I32" s="41" t="s">
        <v>49</v>
      </c>
      <c r="J32" s="42" t="s">
        <v>246</v>
      </c>
      <c r="K32" s="9">
        <v>78</v>
      </c>
      <c r="L32" s="38" t="s">
        <v>24</v>
      </c>
      <c r="M32" s="43" t="s">
        <v>222</v>
      </c>
      <c r="N32" s="44" t="s">
        <v>247</v>
      </c>
      <c r="O32" s="10">
        <f t="shared" si="0"/>
        <v>764.15</v>
      </c>
    </row>
    <row r="33" ht="20.25" spans="1:15">
      <c r="A33" s="5">
        <v>31</v>
      </c>
      <c r="B33" s="6" t="s">
        <v>16</v>
      </c>
      <c r="C33" s="13" t="s">
        <v>248</v>
      </c>
      <c r="D33" s="38" t="s">
        <v>126</v>
      </c>
      <c r="E33" s="38" t="s">
        <v>220</v>
      </c>
      <c r="F33" s="38" t="s">
        <v>186</v>
      </c>
      <c r="G33" s="39" t="s">
        <v>170</v>
      </c>
      <c r="H33" s="40" t="s">
        <v>158</v>
      </c>
      <c r="I33" s="41" t="s">
        <v>232</v>
      </c>
      <c r="J33" s="42" t="s">
        <v>249</v>
      </c>
      <c r="K33" s="9">
        <v>68</v>
      </c>
      <c r="L33" s="38" t="s">
        <v>169</v>
      </c>
      <c r="M33" s="43" t="s">
        <v>250</v>
      </c>
      <c r="N33" s="44" t="s">
        <v>251</v>
      </c>
      <c r="O33" s="10">
        <f t="shared" si="0"/>
        <v>730.6</v>
      </c>
    </row>
    <row r="34" ht="20.25" spans="1:15">
      <c r="A34" s="5">
        <v>32</v>
      </c>
      <c r="B34" s="6" t="s">
        <v>16</v>
      </c>
      <c r="C34" s="13" t="s">
        <v>252</v>
      </c>
      <c r="D34" s="38" t="s">
        <v>253</v>
      </c>
      <c r="E34" s="38" t="s">
        <v>163</v>
      </c>
      <c r="F34" s="38" t="s">
        <v>254</v>
      </c>
      <c r="G34" s="39" t="s">
        <v>255</v>
      </c>
      <c r="H34" s="40" t="s">
        <v>158</v>
      </c>
      <c r="I34" s="41" t="s">
        <v>227</v>
      </c>
      <c r="J34" s="42" t="s">
        <v>256</v>
      </c>
      <c r="K34" s="9">
        <v>75</v>
      </c>
      <c r="L34" s="38" t="s">
        <v>172</v>
      </c>
      <c r="M34" s="43" t="s">
        <v>34</v>
      </c>
      <c r="N34" s="44" t="s">
        <v>247</v>
      </c>
      <c r="O34" s="10">
        <f t="shared" si="0"/>
        <v>802.25</v>
      </c>
    </row>
    <row r="35" ht="20.25" spans="1:15">
      <c r="A35" s="5">
        <v>33</v>
      </c>
      <c r="B35" s="6" t="s">
        <v>16</v>
      </c>
      <c r="C35" s="13" t="s">
        <v>257</v>
      </c>
      <c r="D35" s="38" t="s">
        <v>97</v>
      </c>
      <c r="E35" s="38" t="s">
        <v>29</v>
      </c>
      <c r="F35" s="38" t="s">
        <v>258</v>
      </c>
      <c r="G35" s="39" t="s">
        <v>259</v>
      </c>
      <c r="H35" s="40" t="s">
        <v>124</v>
      </c>
      <c r="I35" s="41" t="s">
        <v>233</v>
      </c>
      <c r="J35" s="42" t="s">
        <v>70</v>
      </c>
      <c r="K35" s="9">
        <v>63</v>
      </c>
      <c r="L35" s="38" t="s">
        <v>144</v>
      </c>
      <c r="M35" s="43" t="s">
        <v>158</v>
      </c>
      <c r="N35" s="44" t="s">
        <v>88</v>
      </c>
      <c r="O35" s="10">
        <f t="shared" si="0"/>
        <v>729.9</v>
      </c>
    </row>
    <row r="36" ht="20.25" spans="1:15">
      <c r="A36" s="5">
        <v>34</v>
      </c>
      <c r="B36" s="6" t="s">
        <v>16</v>
      </c>
      <c r="C36" s="13" t="s">
        <v>260</v>
      </c>
      <c r="D36" s="38" t="s">
        <v>191</v>
      </c>
      <c r="E36" s="38" t="s">
        <v>220</v>
      </c>
      <c r="F36" s="38" t="s">
        <v>115</v>
      </c>
      <c r="G36" s="39" t="s">
        <v>261</v>
      </c>
      <c r="H36" s="40" t="s">
        <v>94</v>
      </c>
      <c r="I36" s="41" t="s">
        <v>78</v>
      </c>
      <c r="J36" s="42" t="s">
        <v>165</v>
      </c>
      <c r="K36" s="9">
        <v>62</v>
      </c>
      <c r="L36" s="38" t="s">
        <v>54</v>
      </c>
      <c r="M36" s="43" t="s">
        <v>222</v>
      </c>
      <c r="N36" s="44" t="s">
        <v>262</v>
      </c>
      <c r="O36" s="10">
        <f t="shared" ref="O36:O52" si="1">D36+E36+F36+G36+H36+I36+J36+L36+M36+N36+K36</f>
        <v>704.75</v>
      </c>
    </row>
    <row r="37" ht="20.25" spans="1:15">
      <c r="A37" s="5">
        <v>35</v>
      </c>
      <c r="B37" s="6" t="s">
        <v>16</v>
      </c>
      <c r="C37" s="13" t="s">
        <v>263</v>
      </c>
      <c r="D37" s="38" t="s">
        <v>264</v>
      </c>
      <c r="E37" s="38" t="s">
        <v>144</v>
      </c>
      <c r="F37" s="38" t="s">
        <v>78</v>
      </c>
      <c r="G37" s="39" t="s">
        <v>226</v>
      </c>
      <c r="H37" s="40" t="s">
        <v>94</v>
      </c>
      <c r="I37" s="41" t="s">
        <v>265</v>
      </c>
      <c r="J37" s="42" t="s">
        <v>266</v>
      </c>
      <c r="K37" s="9">
        <v>80</v>
      </c>
      <c r="L37" s="38" t="s">
        <v>151</v>
      </c>
      <c r="M37" s="43" t="s">
        <v>124</v>
      </c>
      <c r="N37" s="44" t="s">
        <v>267</v>
      </c>
      <c r="O37" s="10">
        <f t="shared" si="1"/>
        <v>786.9</v>
      </c>
    </row>
    <row r="38" ht="20.25" spans="1:15">
      <c r="A38" s="5">
        <v>36</v>
      </c>
      <c r="B38" s="6" t="s">
        <v>16</v>
      </c>
      <c r="C38" s="13" t="s">
        <v>268</v>
      </c>
      <c r="D38" s="38" t="s">
        <v>66</v>
      </c>
      <c r="E38" s="38" t="s">
        <v>269</v>
      </c>
      <c r="F38" s="38" t="s">
        <v>186</v>
      </c>
      <c r="G38" s="39" t="s">
        <v>270</v>
      </c>
      <c r="H38" s="40" t="s">
        <v>119</v>
      </c>
      <c r="I38" s="41" t="s">
        <v>241</v>
      </c>
      <c r="J38" s="42" t="s">
        <v>24</v>
      </c>
      <c r="K38" s="9">
        <v>78</v>
      </c>
      <c r="L38" s="38" t="s">
        <v>271</v>
      </c>
      <c r="M38" s="43" t="s">
        <v>272</v>
      </c>
      <c r="N38" s="44" t="s">
        <v>52</v>
      </c>
      <c r="O38" s="10">
        <f t="shared" si="1"/>
        <v>732.4</v>
      </c>
    </row>
    <row r="39" ht="20.25" spans="1:15">
      <c r="A39" s="5">
        <v>37</v>
      </c>
      <c r="B39" s="6" t="s">
        <v>16</v>
      </c>
      <c r="C39" s="13" t="s">
        <v>273</v>
      </c>
      <c r="D39" s="38" t="s">
        <v>148</v>
      </c>
      <c r="E39" s="38" t="s">
        <v>274</v>
      </c>
      <c r="F39" s="38" t="s">
        <v>275</v>
      </c>
      <c r="G39" s="39" t="s">
        <v>276</v>
      </c>
      <c r="H39" s="40" t="s">
        <v>25</v>
      </c>
      <c r="I39" s="41" t="s">
        <v>277</v>
      </c>
      <c r="J39" s="42" t="s">
        <v>278</v>
      </c>
      <c r="K39" s="9">
        <v>78</v>
      </c>
      <c r="L39" s="38" t="s">
        <v>58</v>
      </c>
      <c r="M39" s="43" t="s">
        <v>279</v>
      </c>
      <c r="N39" s="44" t="s">
        <v>241</v>
      </c>
      <c r="O39" s="10">
        <f t="shared" si="1"/>
        <v>777.65</v>
      </c>
    </row>
    <row r="40" ht="20.25" spans="1:15">
      <c r="A40" s="5">
        <v>38</v>
      </c>
      <c r="B40" s="6" t="s">
        <v>16</v>
      </c>
      <c r="C40" s="13" t="s">
        <v>280</v>
      </c>
      <c r="D40" s="38" t="s">
        <v>281</v>
      </c>
      <c r="E40" s="38" t="s">
        <v>29</v>
      </c>
      <c r="F40" s="38" t="s">
        <v>142</v>
      </c>
      <c r="G40" s="39" t="s">
        <v>282</v>
      </c>
      <c r="H40" s="40" t="s">
        <v>94</v>
      </c>
      <c r="I40" s="41" t="s">
        <v>136</v>
      </c>
      <c r="J40" s="42" t="s">
        <v>283</v>
      </c>
      <c r="K40" s="9">
        <v>62</v>
      </c>
      <c r="L40" s="38" t="s">
        <v>144</v>
      </c>
      <c r="M40" s="43" t="s">
        <v>94</v>
      </c>
      <c r="N40" s="44" t="s">
        <v>165</v>
      </c>
      <c r="O40" s="10">
        <f t="shared" si="1"/>
        <v>721.35</v>
      </c>
    </row>
    <row r="41" ht="20.25" spans="1:15">
      <c r="A41" s="5">
        <v>39</v>
      </c>
      <c r="B41" s="6" t="s">
        <v>16</v>
      </c>
      <c r="C41" s="13" t="s">
        <v>284</v>
      </c>
      <c r="D41" s="38" t="s">
        <v>47</v>
      </c>
      <c r="E41" s="38" t="s">
        <v>285</v>
      </c>
      <c r="F41" s="38" t="s">
        <v>214</v>
      </c>
      <c r="G41" s="39" t="s">
        <v>116</v>
      </c>
      <c r="H41" s="40" t="s">
        <v>94</v>
      </c>
      <c r="I41" s="41" t="s">
        <v>35</v>
      </c>
      <c r="J41" s="42" t="s">
        <v>286</v>
      </c>
      <c r="K41" s="9">
        <v>62</v>
      </c>
      <c r="L41" s="38" t="s">
        <v>287</v>
      </c>
      <c r="M41" s="43" t="s">
        <v>84</v>
      </c>
      <c r="N41" s="44" t="s">
        <v>114</v>
      </c>
      <c r="O41" s="10">
        <f t="shared" si="1"/>
        <v>700.8</v>
      </c>
    </row>
    <row r="42" ht="20.25" spans="1:15">
      <c r="A42" s="5">
        <v>40</v>
      </c>
      <c r="B42" s="6" t="s">
        <v>16</v>
      </c>
      <c r="C42" s="13" t="s">
        <v>288</v>
      </c>
      <c r="D42" s="38" t="s">
        <v>289</v>
      </c>
      <c r="E42" s="38" t="s">
        <v>127</v>
      </c>
      <c r="F42" s="38" t="s">
        <v>209</v>
      </c>
      <c r="G42" s="39" t="s">
        <v>21</v>
      </c>
      <c r="H42" s="40" t="s">
        <v>31</v>
      </c>
      <c r="I42" s="41" t="s">
        <v>35</v>
      </c>
      <c r="J42" s="42" t="s">
        <v>56</v>
      </c>
      <c r="K42" s="9">
        <v>62</v>
      </c>
      <c r="L42" s="38" t="s">
        <v>169</v>
      </c>
      <c r="M42" s="43" t="s">
        <v>290</v>
      </c>
      <c r="N42" s="44" t="s">
        <v>291</v>
      </c>
      <c r="O42" s="10">
        <f t="shared" si="1"/>
        <v>708.65</v>
      </c>
    </row>
    <row r="43" ht="20.25" spans="1:15">
      <c r="A43" s="5">
        <v>41</v>
      </c>
      <c r="B43" s="6" t="s">
        <v>16</v>
      </c>
      <c r="C43" s="13" t="s">
        <v>292</v>
      </c>
      <c r="D43" s="38" t="s">
        <v>293</v>
      </c>
      <c r="E43" s="38" t="s">
        <v>294</v>
      </c>
      <c r="F43" s="38" t="s">
        <v>211</v>
      </c>
      <c r="G43" s="39" t="s">
        <v>295</v>
      </c>
      <c r="H43" s="40" t="s">
        <v>296</v>
      </c>
      <c r="I43" s="41" t="s">
        <v>297</v>
      </c>
      <c r="J43" s="42" t="s">
        <v>35</v>
      </c>
      <c r="K43" s="9">
        <v>62</v>
      </c>
      <c r="L43" s="38" t="s">
        <v>144</v>
      </c>
      <c r="M43" s="43" t="s">
        <v>138</v>
      </c>
      <c r="N43" s="44" t="s">
        <v>85</v>
      </c>
      <c r="O43" s="10">
        <f t="shared" si="1"/>
        <v>749.15</v>
      </c>
    </row>
    <row r="44" ht="20.25" spans="1:15">
      <c r="A44" s="5">
        <v>42</v>
      </c>
      <c r="B44" s="6" t="s">
        <v>16</v>
      </c>
      <c r="C44" s="13" t="s">
        <v>298</v>
      </c>
      <c r="D44" s="38" t="s">
        <v>299</v>
      </c>
      <c r="E44" s="38" t="s">
        <v>300</v>
      </c>
      <c r="F44" s="38" t="s">
        <v>275</v>
      </c>
      <c r="G44" s="39" t="s">
        <v>282</v>
      </c>
      <c r="H44" s="40" t="s">
        <v>150</v>
      </c>
      <c r="I44" s="41" t="s">
        <v>301</v>
      </c>
      <c r="J44" s="42" t="s">
        <v>302</v>
      </c>
      <c r="K44" s="9">
        <v>63</v>
      </c>
      <c r="L44" s="38" t="s">
        <v>104</v>
      </c>
      <c r="M44" s="43" t="s">
        <v>303</v>
      </c>
      <c r="N44" s="44" t="s">
        <v>304</v>
      </c>
      <c r="O44" s="10">
        <f t="shared" si="1"/>
        <v>715.5</v>
      </c>
    </row>
    <row r="45" ht="20.25" spans="1:15">
      <c r="A45" s="5">
        <v>43</v>
      </c>
      <c r="B45" s="6" t="s">
        <v>16</v>
      </c>
      <c r="C45" s="13" t="s">
        <v>305</v>
      </c>
      <c r="D45" s="38" t="s">
        <v>306</v>
      </c>
      <c r="E45" s="38" t="s">
        <v>307</v>
      </c>
      <c r="F45" s="38" t="s">
        <v>308</v>
      </c>
      <c r="G45" s="45" t="s">
        <v>309</v>
      </c>
      <c r="H45" s="40" t="s">
        <v>31</v>
      </c>
      <c r="I45" s="41" t="s">
        <v>115</v>
      </c>
      <c r="J45" s="42" t="s">
        <v>254</v>
      </c>
      <c r="K45" s="9">
        <v>70</v>
      </c>
      <c r="L45" s="38" t="s">
        <v>310</v>
      </c>
      <c r="M45" s="43" t="s">
        <v>94</v>
      </c>
      <c r="N45" s="44" t="s">
        <v>311</v>
      </c>
      <c r="O45" s="10">
        <f t="shared" si="1"/>
        <v>738.25</v>
      </c>
    </row>
    <row r="46" ht="20.25" spans="1:15">
      <c r="A46" s="5">
        <v>44</v>
      </c>
      <c r="B46" s="6" t="s">
        <v>16</v>
      </c>
      <c r="C46" s="13" t="s">
        <v>312</v>
      </c>
      <c r="D46" s="38" t="s">
        <v>83</v>
      </c>
      <c r="E46" s="38" t="s">
        <v>99</v>
      </c>
      <c r="F46" s="38" t="s">
        <v>271</v>
      </c>
      <c r="G46" s="39" t="s">
        <v>313</v>
      </c>
      <c r="H46" s="40" t="s">
        <v>94</v>
      </c>
      <c r="I46" s="41" t="s">
        <v>314</v>
      </c>
      <c r="J46" s="42" t="s">
        <v>315</v>
      </c>
      <c r="K46" s="9">
        <v>62</v>
      </c>
      <c r="L46" s="38" t="s">
        <v>200</v>
      </c>
      <c r="M46" s="43" t="s">
        <v>94</v>
      </c>
      <c r="N46" s="44" t="s">
        <v>311</v>
      </c>
      <c r="O46" s="10">
        <f t="shared" si="1"/>
        <v>723.85</v>
      </c>
    </row>
    <row r="47" ht="20.25" spans="1:15">
      <c r="A47" s="5">
        <v>45</v>
      </c>
      <c r="B47" s="6" t="s">
        <v>16</v>
      </c>
      <c r="C47" s="13" t="s">
        <v>316</v>
      </c>
      <c r="D47" s="38" t="s">
        <v>41</v>
      </c>
      <c r="E47" s="38" t="s">
        <v>317</v>
      </c>
      <c r="F47" s="38" t="s">
        <v>318</v>
      </c>
      <c r="G47" s="39" t="s">
        <v>319</v>
      </c>
      <c r="H47" s="40" t="s">
        <v>34</v>
      </c>
      <c r="I47" s="41" t="s">
        <v>287</v>
      </c>
      <c r="J47" s="42" t="s">
        <v>198</v>
      </c>
      <c r="K47" s="9">
        <v>68</v>
      </c>
      <c r="L47" s="38" t="s">
        <v>144</v>
      </c>
      <c r="M47" s="43" t="s">
        <v>84</v>
      </c>
      <c r="N47" s="44" t="s">
        <v>320</v>
      </c>
      <c r="O47" s="10">
        <f t="shared" si="1"/>
        <v>761.35</v>
      </c>
    </row>
    <row r="48" ht="20.25" spans="1:15">
      <c r="A48" s="5">
        <v>46</v>
      </c>
      <c r="B48" s="6" t="s">
        <v>16</v>
      </c>
      <c r="C48" s="13" t="s">
        <v>321</v>
      </c>
      <c r="D48" s="38" t="s">
        <v>66</v>
      </c>
      <c r="E48" s="38" t="s">
        <v>322</v>
      </c>
      <c r="F48" s="38" t="s">
        <v>155</v>
      </c>
      <c r="G48" s="39" t="s">
        <v>245</v>
      </c>
      <c r="H48" s="40" t="s">
        <v>94</v>
      </c>
      <c r="I48" s="41" t="s">
        <v>323</v>
      </c>
      <c r="J48" s="42" t="s">
        <v>324</v>
      </c>
      <c r="K48" s="9">
        <v>61</v>
      </c>
      <c r="L48" s="38" t="s">
        <v>104</v>
      </c>
      <c r="M48" s="43" t="s">
        <v>325</v>
      </c>
      <c r="N48" s="44" t="s">
        <v>322</v>
      </c>
      <c r="O48" s="10">
        <f t="shared" si="1"/>
        <v>673</v>
      </c>
    </row>
    <row r="49" ht="20.25" spans="1:15">
      <c r="A49" s="5">
        <v>47</v>
      </c>
      <c r="B49" s="6" t="s">
        <v>16</v>
      </c>
      <c r="C49" s="15" t="s">
        <v>326</v>
      </c>
      <c r="D49" s="38" t="s">
        <v>327</v>
      </c>
      <c r="E49" s="38" t="s">
        <v>328</v>
      </c>
      <c r="F49" s="38" t="s">
        <v>244</v>
      </c>
      <c r="G49" s="39" t="s">
        <v>329</v>
      </c>
      <c r="H49" s="40" t="s">
        <v>128</v>
      </c>
      <c r="I49" s="41" t="s">
        <v>180</v>
      </c>
      <c r="J49" s="42" t="s">
        <v>330</v>
      </c>
      <c r="K49" s="9">
        <v>65</v>
      </c>
      <c r="L49" s="38" t="s">
        <v>118</v>
      </c>
      <c r="M49" s="43" t="s">
        <v>119</v>
      </c>
      <c r="N49" s="44" t="s">
        <v>331</v>
      </c>
      <c r="O49" s="10">
        <f t="shared" si="1"/>
        <v>745.35</v>
      </c>
    </row>
    <row r="50" ht="20.25" spans="1:15">
      <c r="A50" s="5">
        <v>48</v>
      </c>
      <c r="B50" s="6" t="s">
        <v>16</v>
      </c>
      <c r="C50" s="16" t="s">
        <v>332</v>
      </c>
      <c r="D50" s="38" t="s">
        <v>202</v>
      </c>
      <c r="E50" s="38" t="s">
        <v>114</v>
      </c>
      <c r="F50" s="38" t="s">
        <v>333</v>
      </c>
      <c r="G50" s="39" t="s">
        <v>334</v>
      </c>
      <c r="H50" s="40" t="s">
        <v>219</v>
      </c>
      <c r="I50" s="41" t="s">
        <v>35</v>
      </c>
      <c r="J50" s="42" t="s">
        <v>294</v>
      </c>
      <c r="K50" s="9">
        <v>73</v>
      </c>
      <c r="L50" s="38" t="s">
        <v>335</v>
      </c>
      <c r="M50" s="43" t="s">
        <v>84</v>
      </c>
      <c r="N50" s="44" t="s">
        <v>159</v>
      </c>
      <c r="O50" s="10">
        <f t="shared" si="1"/>
        <v>735.4</v>
      </c>
    </row>
    <row r="51" ht="20.25" spans="1:15">
      <c r="A51" s="5">
        <v>49</v>
      </c>
      <c r="B51" s="6" t="s">
        <v>16</v>
      </c>
      <c r="C51" s="12" t="s">
        <v>336</v>
      </c>
      <c r="D51" s="38" t="s">
        <v>337</v>
      </c>
      <c r="E51" s="38" t="s">
        <v>156</v>
      </c>
      <c r="F51" s="38" t="s">
        <v>98</v>
      </c>
      <c r="G51" s="39" t="s">
        <v>133</v>
      </c>
      <c r="H51" s="40" t="s">
        <v>119</v>
      </c>
      <c r="I51" s="41" t="s">
        <v>338</v>
      </c>
      <c r="J51" s="42" t="s">
        <v>339</v>
      </c>
      <c r="K51" s="9">
        <v>75</v>
      </c>
      <c r="L51" s="38" t="s">
        <v>221</v>
      </c>
      <c r="M51" s="43" t="s">
        <v>160</v>
      </c>
      <c r="N51" s="44" t="s">
        <v>340</v>
      </c>
      <c r="O51" s="10">
        <f t="shared" si="1"/>
        <v>755.85</v>
      </c>
    </row>
    <row r="52" ht="20.25" spans="1:15">
      <c r="A52" s="5">
        <v>50</v>
      </c>
      <c r="B52" s="6" t="s">
        <v>16</v>
      </c>
      <c r="C52" s="17" t="s">
        <v>341</v>
      </c>
      <c r="D52" s="38" t="s">
        <v>216</v>
      </c>
      <c r="E52" s="38" t="s">
        <v>211</v>
      </c>
      <c r="F52" s="38" t="s">
        <v>342</v>
      </c>
      <c r="G52" s="39" t="s">
        <v>343</v>
      </c>
      <c r="H52" s="40" t="s">
        <v>119</v>
      </c>
      <c r="I52" s="41" t="s">
        <v>344</v>
      </c>
      <c r="J52" s="42" t="s">
        <v>229</v>
      </c>
      <c r="K52" s="9">
        <v>71</v>
      </c>
      <c r="L52" s="38" t="s">
        <v>169</v>
      </c>
      <c r="M52" s="43" t="s">
        <v>345</v>
      </c>
      <c r="N52" s="44" t="s">
        <v>142</v>
      </c>
      <c r="O52" s="10">
        <f t="shared" si="1"/>
        <v>773</v>
      </c>
    </row>
  </sheetData>
  <mergeCells count="1">
    <mergeCell ref="A1:O1"/>
  </mergeCells>
  <conditionalFormatting sqref="C3:C52">
    <cfRule type="duplicateValues" dxfId="0" priority="5"/>
  </conditionalFormatting>
  <conditionalFormatting sqref="C42:C43">
    <cfRule type="duplicateValues" dxfId="0" priority="4"/>
  </conditionalFormatting>
  <conditionalFormatting sqref="N3:N29">
    <cfRule type="cellIs" dxfId="1" priority="3" operator="lessThan">
      <formula>60</formula>
    </cfRule>
  </conditionalFormatting>
  <conditionalFormatting sqref="N30:N50">
    <cfRule type="cellIs" dxfId="1" priority="2" operator="lessThan">
      <formula>60</formula>
    </cfRule>
  </conditionalFormatting>
  <conditionalFormatting sqref="N51:N52">
    <cfRule type="cellIs" dxfId="1" priority="1" operator="lessThan">
      <formula>60</formula>
    </cfRule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32" workbookViewId="0">
      <selection activeCell="A1" sqref="A1:H52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47.875" customWidth="1"/>
    <col min="8" max="8" width="12.875" customWidth="1"/>
  </cols>
  <sheetData>
    <row r="1" ht="31.5" spans="1:8">
      <c r="A1" s="1" t="s">
        <v>360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8">
        <v>75</v>
      </c>
      <c r="E3" s="8">
        <v>92</v>
      </c>
      <c r="F3" s="8">
        <v>64</v>
      </c>
      <c r="G3" s="21">
        <f t="shared" ref="G3:G52" si="0">D3*0.4+E3*0.3+F3*0.3</f>
        <v>76.8</v>
      </c>
      <c r="H3" s="10"/>
    </row>
    <row r="4" ht="20.25" spans="1:8">
      <c r="A4" s="5">
        <v>2</v>
      </c>
      <c r="B4" s="6" t="s">
        <v>352</v>
      </c>
      <c r="C4" s="7" t="s">
        <v>27</v>
      </c>
      <c r="D4" s="8">
        <v>90</v>
      </c>
      <c r="E4" s="8">
        <v>74</v>
      </c>
      <c r="F4" s="8">
        <v>22</v>
      </c>
      <c r="G4" s="21">
        <f t="shared" si="0"/>
        <v>64.8</v>
      </c>
      <c r="H4" s="10"/>
    </row>
    <row r="5" ht="20.25" spans="1:8">
      <c r="A5" s="5">
        <v>3</v>
      </c>
      <c r="B5" s="6" t="s">
        <v>352</v>
      </c>
      <c r="C5" s="7" t="s">
        <v>36</v>
      </c>
      <c r="D5" s="8">
        <v>85</v>
      </c>
      <c r="E5" s="8">
        <v>0</v>
      </c>
      <c r="F5" s="8">
        <v>70</v>
      </c>
      <c r="G5" s="21">
        <f t="shared" si="0"/>
        <v>55</v>
      </c>
      <c r="H5" s="10"/>
    </row>
    <row r="6" ht="20.25" spans="1:8">
      <c r="A6" s="5">
        <v>4</v>
      </c>
      <c r="B6" s="6" t="s">
        <v>352</v>
      </c>
      <c r="C6" s="7" t="s">
        <v>46</v>
      </c>
      <c r="D6" s="8">
        <v>98</v>
      </c>
      <c r="E6" s="8">
        <v>88</v>
      </c>
      <c r="F6" s="8">
        <v>46</v>
      </c>
      <c r="G6" s="21">
        <f t="shared" si="0"/>
        <v>79.4</v>
      </c>
      <c r="H6" s="10"/>
    </row>
    <row r="7" ht="20.25" spans="1:8">
      <c r="A7" s="5">
        <v>5</v>
      </c>
      <c r="B7" s="6" t="s">
        <v>352</v>
      </c>
      <c r="C7" s="7" t="s">
        <v>57</v>
      </c>
      <c r="D7" s="8">
        <v>80</v>
      </c>
      <c r="E7" s="8">
        <v>77</v>
      </c>
      <c r="F7" s="8">
        <v>72</v>
      </c>
      <c r="G7" s="21">
        <f t="shared" si="0"/>
        <v>76.7</v>
      </c>
      <c r="H7" s="10"/>
    </row>
    <row r="8" ht="20.25" spans="1:8">
      <c r="A8" s="5">
        <v>6</v>
      </c>
      <c r="B8" s="6" t="s">
        <v>352</v>
      </c>
      <c r="C8" s="7" t="s">
        <v>65</v>
      </c>
      <c r="D8" s="8">
        <v>0</v>
      </c>
      <c r="E8" s="8">
        <v>70</v>
      </c>
      <c r="F8" s="8">
        <v>86</v>
      </c>
      <c r="G8" s="21">
        <f t="shared" si="0"/>
        <v>46.8</v>
      </c>
      <c r="H8" s="10"/>
    </row>
    <row r="9" ht="20.25" spans="1:8">
      <c r="A9" s="5">
        <v>7</v>
      </c>
      <c r="B9" s="6" t="s">
        <v>352</v>
      </c>
      <c r="C9" s="7" t="s">
        <v>75</v>
      </c>
      <c r="D9" s="8">
        <v>50</v>
      </c>
      <c r="E9" s="8">
        <v>67</v>
      </c>
      <c r="F9" s="8">
        <v>46</v>
      </c>
      <c r="G9" s="21">
        <f t="shared" si="0"/>
        <v>53.9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8">
        <v>60</v>
      </c>
      <c r="E10" s="8">
        <v>33</v>
      </c>
      <c r="F10" s="8">
        <v>86</v>
      </c>
      <c r="G10" s="21">
        <f t="shared" si="0"/>
        <v>59.7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8">
        <v>90</v>
      </c>
      <c r="E11" s="8">
        <v>66</v>
      </c>
      <c r="F11" s="8">
        <v>30</v>
      </c>
      <c r="G11" s="21">
        <f t="shared" si="0"/>
        <v>64.8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8">
        <v>60</v>
      </c>
      <c r="E12" s="8">
        <v>63</v>
      </c>
      <c r="F12" s="8">
        <v>56</v>
      </c>
      <c r="G12" s="21">
        <f t="shared" si="0"/>
        <v>59.7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8">
        <v>90</v>
      </c>
      <c r="E13" s="8">
        <v>55</v>
      </c>
      <c r="F13" s="8">
        <v>28</v>
      </c>
      <c r="G13" s="21">
        <f t="shared" si="0"/>
        <v>60.9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8">
        <v>70</v>
      </c>
      <c r="E14" s="8">
        <v>85</v>
      </c>
      <c r="F14" s="8">
        <v>72</v>
      </c>
      <c r="G14" s="21">
        <f t="shared" si="0"/>
        <v>75.1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8">
        <v>80</v>
      </c>
      <c r="E15" s="8">
        <v>46</v>
      </c>
      <c r="F15" s="8">
        <v>24</v>
      </c>
      <c r="G15" s="21">
        <f t="shared" si="0"/>
        <v>53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8">
        <v>50</v>
      </c>
      <c r="E16" s="8">
        <v>75</v>
      </c>
      <c r="F16" s="8">
        <v>32</v>
      </c>
      <c r="G16" s="21">
        <f t="shared" si="0"/>
        <v>52.1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8">
        <v>30</v>
      </c>
      <c r="E17" s="8">
        <v>78</v>
      </c>
      <c r="F17" s="8">
        <v>26</v>
      </c>
      <c r="G17" s="21">
        <f t="shared" si="0"/>
        <v>43.2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8">
        <v>50</v>
      </c>
      <c r="E18" s="8">
        <v>32</v>
      </c>
      <c r="F18" s="8">
        <v>62</v>
      </c>
      <c r="G18" s="21">
        <f t="shared" si="0"/>
        <v>48.2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8">
        <v>70</v>
      </c>
      <c r="E19" s="8">
        <v>54</v>
      </c>
      <c r="F19" s="8">
        <v>28</v>
      </c>
      <c r="G19" s="21">
        <f t="shared" si="0"/>
        <v>52.6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8">
        <v>60</v>
      </c>
      <c r="E20" s="8">
        <v>77</v>
      </c>
      <c r="F20" s="8">
        <v>62</v>
      </c>
      <c r="G20" s="21">
        <f t="shared" si="0"/>
        <v>65.7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8">
        <v>70</v>
      </c>
      <c r="E21" s="8">
        <v>75</v>
      </c>
      <c r="F21" s="8">
        <v>42</v>
      </c>
      <c r="G21" s="21">
        <f t="shared" si="0"/>
        <v>63.1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8">
        <v>60</v>
      </c>
      <c r="E22" s="8">
        <v>37</v>
      </c>
      <c r="F22" s="8">
        <v>32</v>
      </c>
      <c r="G22" s="21">
        <f t="shared" si="0"/>
        <v>44.7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8">
        <v>30</v>
      </c>
      <c r="E23" s="8">
        <v>38</v>
      </c>
      <c r="F23" s="8">
        <v>62</v>
      </c>
      <c r="G23" s="21">
        <f t="shared" si="0"/>
        <v>42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8">
        <v>0</v>
      </c>
      <c r="E24" s="8">
        <v>41</v>
      </c>
      <c r="F24" s="8">
        <v>86</v>
      </c>
      <c r="G24" s="21">
        <f t="shared" si="0"/>
        <v>38.1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8">
        <v>60</v>
      </c>
      <c r="E25" s="8">
        <v>77</v>
      </c>
      <c r="F25" s="8">
        <v>58</v>
      </c>
      <c r="G25" s="21">
        <f t="shared" si="0"/>
        <v>64.5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8">
        <v>70</v>
      </c>
      <c r="E26" s="8">
        <v>39</v>
      </c>
      <c r="F26" s="8">
        <v>42</v>
      </c>
      <c r="G26" s="21">
        <f t="shared" si="0"/>
        <v>52.3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8">
        <v>60</v>
      </c>
      <c r="E27" s="8">
        <v>39</v>
      </c>
      <c r="F27" s="8">
        <v>36</v>
      </c>
      <c r="G27" s="21">
        <f t="shared" si="0"/>
        <v>46.5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22">
        <v>30</v>
      </c>
      <c r="E28" s="22">
        <v>57</v>
      </c>
      <c r="F28" s="22">
        <v>26</v>
      </c>
      <c r="G28" s="21">
        <f t="shared" si="0"/>
        <v>36.9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8">
        <v>80</v>
      </c>
      <c r="E29" s="8">
        <v>67</v>
      </c>
      <c r="F29" s="8">
        <v>26</v>
      </c>
      <c r="G29" s="21">
        <f t="shared" si="0"/>
        <v>59.9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8">
        <v>70</v>
      </c>
      <c r="E30" s="8">
        <v>61</v>
      </c>
      <c r="F30" s="8">
        <v>30</v>
      </c>
      <c r="G30" s="21">
        <f t="shared" si="0"/>
        <v>55.3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8">
        <v>30</v>
      </c>
      <c r="E31" s="8">
        <v>55</v>
      </c>
      <c r="F31" s="8">
        <v>28</v>
      </c>
      <c r="G31" s="21">
        <f t="shared" si="0"/>
        <v>36.9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8">
        <v>60</v>
      </c>
      <c r="E32" s="8">
        <v>46</v>
      </c>
      <c r="F32" s="8">
        <v>36</v>
      </c>
      <c r="G32" s="21">
        <f t="shared" si="0"/>
        <v>48.6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8">
        <v>70</v>
      </c>
      <c r="E33" s="8">
        <v>81</v>
      </c>
      <c r="F33" s="8">
        <v>42</v>
      </c>
      <c r="G33" s="21">
        <f t="shared" si="0"/>
        <v>64.9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8">
        <v>90</v>
      </c>
      <c r="E34" s="8">
        <v>86</v>
      </c>
      <c r="F34" s="8">
        <v>36</v>
      </c>
      <c r="G34" s="21">
        <f t="shared" si="0"/>
        <v>72.6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8">
        <v>50</v>
      </c>
      <c r="E35" s="8">
        <v>34</v>
      </c>
      <c r="F35" s="8">
        <v>24</v>
      </c>
      <c r="G35" s="21">
        <f t="shared" si="0"/>
        <v>37.4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8">
        <v>80</v>
      </c>
      <c r="E36" s="8">
        <v>71</v>
      </c>
      <c r="F36" s="8">
        <v>32</v>
      </c>
      <c r="G36" s="21">
        <f t="shared" si="0"/>
        <v>62.9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8">
        <v>30</v>
      </c>
      <c r="E37" s="8">
        <v>40</v>
      </c>
      <c r="F37" s="8">
        <v>86</v>
      </c>
      <c r="G37" s="21">
        <f t="shared" si="0"/>
        <v>49.8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8">
        <v>30</v>
      </c>
      <c r="E38" s="8">
        <v>40</v>
      </c>
      <c r="F38" s="8">
        <v>50</v>
      </c>
      <c r="G38" s="21">
        <f t="shared" si="0"/>
        <v>39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8">
        <v>92</v>
      </c>
      <c r="E39" s="8">
        <v>44</v>
      </c>
      <c r="F39" s="8">
        <v>32</v>
      </c>
      <c r="G39" s="21">
        <f t="shared" si="0"/>
        <v>59.6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8">
        <v>80</v>
      </c>
      <c r="E40" s="8">
        <v>48</v>
      </c>
      <c r="F40" s="8">
        <v>26</v>
      </c>
      <c r="G40" s="21">
        <f t="shared" si="0"/>
        <v>54.2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8">
        <v>30</v>
      </c>
      <c r="E41" s="8">
        <v>31</v>
      </c>
      <c r="F41" s="8">
        <v>28</v>
      </c>
      <c r="G41" s="21">
        <f t="shared" si="0"/>
        <v>29.7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23">
        <v>80</v>
      </c>
      <c r="E42" s="23">
        <v>69</v>
      </c>
      <c r="F42" s="23"/>
      <c r="G42" s="21">
        <f t="shared" si="0"/>
        <v>52.7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8">
        <v>0</v>
      </c>
      <c r="E43" s="8">
        <v>41</v>
      </c>
      <c r="F43" s="8">
        <v>26</v>
      </c>
      <c r="G43" s="21">
        <f t="shared" si="0"/>
        <v>20.1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8">
        <v>85</v>
      </c>
      <c r="E44" s="8">
        <v>58</v>
      </c>
      <c r="F44" s="8">
        <v>30</v>
      </c>
      <c r="G44" s="21">
        <f t="shared" si="0"/>
        <v>60.4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8">
        <v>60</v>
      </c>
      <c r="E45" s="8">
        <v>59</v>
      </c>
      <c r="F45" s="8"/>
      <c r="G45" s="21">
        <f t="shared" si="0"/>
        <v>41.7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8">
        <v>80</v>
      </c>
      <c r="E46" s="8">
        <v>56</v>
      </c>
      <c r="F46" s="8">
        <v>38</v>
      </c>
      <c r="G46" s="21">
        <f t="shared" si="0"/>
        <v>60.2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8">
        <v>70</v>
      </c>
      <c r="E47" s="8">
        <v>61</v>
      </c>
      <c r="F47" s="8">
        <v>26</v>
      </c>
      <c r="G47" s="21">
        <f t="shared" si="0"/>
        <v>54.1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8">
        <v>30</v>
      </c>
      <c r="E48" s="8"/>
      <c r="F48" s="8">
        <v>32</v>
      </c>
      <c r="G48" s="21">
        <f t="shared" si="0"/>
        <v>21.6</v>
      </c>
    </row>
    <row r="49" ht="20.25" spans="1:7">
      <c r="A49" s="5">
        <v>47</v>
      </c>
      <c r="B49" s="6" t="s">
        <v>352</v>
      </c>
      <c r="C49" s="15" t="s">
        <v>326</v>
      </c>
      <c r="D49" s="8">
        <v>60</v>
      </c>
      <c r="E49" s="8">
        <v>84</v>
      </c>
      <c r="F49" s="8">
        <v>38</v>
      </c>
      <c r="G49" s="21">
        <f t="shared" si="0"/>
        <v>60.6</v>
      </c>
    </row>
    <row r="50" ht="20.25" spans="1:7">
      <c r="A50" s="5">
        <v>48</v>
      </c>
      <c r="B50" s="6" t="s">
        <v>352</v>
      </c>
      <c r="C50" s="16" t="s">
        <v>332</v>
      </c>
      <c r="D50" s="8">
        <v>60</v>
      </c>
      <c r="E50" s="8">
        <v>76</v>
      </c>
      <c r="F50" s="8">
        <v>24</v>
      </c>
      <c r="G50" s="21">
        <f t="shared" si="0"/>
        <v>54</v>
      </c>
    </row>
    <row r="51" ht="20.25" spans="1:7">
      <c r="A51" s="5">
        <v>49</v>
      </c>
      <c r="B51" s="6" t="s">
        <v>352</v>
      </c>
      <c r="C51" s="12" t="s">
        <v>336</v>
      </c>
      <c r="D51" s="8">
        <v>30</v>
      </c>
      <c r="E51" s="8">
        <v>47</v>
      </c>
      <c r="F51" s="8">
        <v>72</v>
      </c>
      <c r="G51" s="21">
        <f t="shared" si="0"/>
        <v>47.7</v>
      </c>
    </row>
    <row r="52" ht="20.25" spans="1:7">
      <c r="A52" s="5">
        <v>50</v>
      </c>
      <c r="B52" s="6" t="s">
        <v>352</v>
      </c>
      <c r="C52" s="17" t="s">
        <v>341</v>
      </c>
      <c r="D52" s="8">
        <v>80</v>
      </c>
      <c r="E52" s="8">
        <v>72</v>
      </c>
      <c r="F52" s="8">
        <v>34</v>
      </c>
      <c r="G52" s="21">
        <f t="shared" si="0"/>
        <v>63.8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27" workbookViewId="0">
      <selection activeCell="F61" sqref="F61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47.875" customWidth="1"/>
    <col min="8" max="8" width="12.875" customWidth="1"/>
  </cols>
  <sheetData>
    <row r="1" ht="31.5" spans="1:8">
      <c r="A1" s="1" t="s">
        <v>360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18">
        <v>90</v>
      </c>
      <c r="E3" s="18">
        <v>89</v>
      </c>
      <c r="F3" s="19">
        <v>91</v>
      </c>
      <c r="G3" s="19">
        <f t="shared" ref="G3:G52" si="0">D3*0.4+E3*0.3+F3*0.3</f>
        <v>90</v>
      </c>
      <c r="H3" s="10"/>
    </row>
    <row r="4" ht="20.25" spans="1:8">
      <c r="A4" s="5">
        <v>2</v>
      </c>
      <c r="B4" s="6" t="s">
        <v>352</v>
      </c>
      <c r="C4" s="7" t="s">
        <v>27</v>
      </c>
      <c r="D4" s="18">
        <v>90</v>
      </c>
      <c r="E4" s="18">
        <v>53</v>
      </c>
      <c r="F4" s="20">
        <v>34</v>
      </c>
      <c r="G4" s="19">
        <f t="shared" si="0"/>
        <v>62.1</v>
      </c>
      <c r="H4" s="10"/>
    </row>
    <row r="5" ht="20.25" spans="1:8">
      <c r="A5" s="5">
        <v>3</v>
      </c>
      <c r="B5" s="6" t="s">
        <v>352</v>
      </c>
      <c r="C5" s="7" t="s">
        <v>36</v>
      </c>
      <c r="D5" s="18">
        <v>90</v>
      </c>
      <c r="E5" s="18">
        <v>80</v>
      </c>
      <c r="F5" s="20">
        <v>71</v>
      </c>
      <c r="G5" s="19">
        <f t="shared" si="0"/>
        <v>81.3</v>
      </c>
      <c r="H5" s="10"/>
    </row>
    <row r="6" ht="20.25" spans="1:8">
      <c r="A6" s="5">
        <v>4</v>
      </c>
      <c r="B6" s="6" t="s">
        <v>352</v>
      </c>
      <c r="C6" s="7" t="s">
        <v>46</v>
      </c>
      <c r="D6" s="18">
        <v>88</v>
      </c>
      <c r="E6" s="18">
        <v>47</v>
      </c>
      <c r="F6" s="19">
        <v>46</v>
      </c>
      <c r="G6" s="19">
        <f t="shared" si="0"/>
        <v>63.1</v>
      </c>
      <c r="H6" s="10"/>
    </row>
    <row r="7" ht="20.25" spans="1:8">
      <c r="A7" s="5">
        <v>5</v>
      </c>
      <c r="B7" s="6" t="s">
        <v>352</v>
      </c>
      <c r="C7" s="7" t="s">
        <v>57</v>
      </c>
      <c r="D7" s="18">
        <v>89</v>
      </c>
      <c r="E7" s="18">
        <v>41</v>
      </c>
      <c r="F7" s="19">
        <v>80</v>
      </c>
      <c r="G7" s="19">
        <f t="shared" si="0"/>
        <v>71.9</v>
      </c>
      <c r="H7" s="10"/>
    </row>
    <row r="8" ht="20.25" spans="1:8">
      <c r="A8" s="5">
        <v>6</v>
      </c>
      <c r="B8" s="6" t="s">
        <v>352</v>
      </c>
      <c r="C8" s="7" t="s">
        <v>65</v>
      </c>
      <c r="D8" s="18">
        <v>81</v>
      </c>
      <c r="E8" s="18">
        <v>39</v>
      </c>
      <c r="F8" s="19">
        <v>54</v>
      </c>
      <c r="G8" s="19">
        <f t="shared" si="0"/>
        <v>60.3</v>
      </c>
      <c r="H8" s="10"/>
    </row>
    <row r="9" ht="20.25" spans="1:8">
      <c r="A9" s="5">
        <v>7</v>
      </c>
      <c r="B9" s="6" t="s">
        <v>352</v>
      </c>
      <c r="C9" s="7" t="s">
        <v>75</v>
      </c>
      <c r="D9" s="18">
        <v>88</v>
      </c>
      <c r="E9" s="18">
        <v>39</v>
      </c>
      <c r="F9" s="19">
        <v>59</v>
      </c>
      <c r="G9" s="19">
        <f t="shared" si="0"/>
        <v>64.6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18">
        <v>90</v>
      </c>
      <c r="E10" s="18">
        <v>33</v>
      </c>
      <c r="F10" s="19">
        <v>71</v>
      </c>
      <c r="G10" s="19">
        <f t="shared" si="0"/>
        <v>67.2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18">
        <v>87</v>
      </c>
      <c r="E11" s="18">
        <v>29</v>
      </c>
      <c r="F11" s="19">
        <v>56</v>
      </c>
      <c r="G11" s="19">
        <f t="shared" si="0"/>
        <v>60.3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18">
        <v>92</v>
      </c>
      <c r="E12" s="18">
        <v>46</v>
      </c>
      <c r="F12" s="19">
        <v>74</v>
      </c>
      <c r="G12" s="19">
        <f t="shared" si="0"/>
        <v>72.8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18">
        <v>80</v>
      </c>
      <c r="E13" s="18">
        <v>36</v>
      </c>
      <c r="F13" s="19">
        <v>66</v>
      </c>
      <c r="G13" s="19">
        <f t="shared" si="0"/>
        <v>62.6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18">
        <v>95</v>
      </c>
      <c r="E14" s="18">
        <v>89</v>
      </c>
      <c r="F14" s="19">
        <v>90</v>
      </c>
      <c r="G14" s="19">
        <f t="shared" si="0"/>
        <v>91.7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18">
        <v>90</v>
      </c>
      <c r="E15" s="18">
        <v>68</v>
      </c>
      <c r="F15" s="19">
        <v>30</v>
      </c>
      <c r="G15" s="19">
        <f t="shared" si="0"/>
        <v>65.4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18">
        <v>80</v>
      </c>
      <c r="E16" s="18">
        <v>46</v>
      </c>
      <c r="F16" s="19">
        <v>50</v>
      </c>
      <c r="G16" s="19">
        <f t="shared" si="0"/>
        <v>60.8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18">
        <v>86</v>
      </c>
      <c r="E17" s="18">
        <v>34</v>
      </c>
      <c r="F17" s="19">
        <v>52</v>
      </c>
      <c r="G17" s="19">
        <f t="shared" si="0"/>
        <v>60.2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18">
        <v>80</v>
      </c>
      <c r="E18" s="18">
        <v>44</v>
      </c>
      <c r="F18" s="19">
        <v>50</v>
      </c>
      <c r="G18" s="19">
        <f t="shared" si="0"/>
        <v>60.2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18">
        <v>85</v>
      </c>
      <c r="E19" s="18">
        <v>39</v>
      </c>
      <c r="F19" s="19">
        <v>48</v>
      </c>
      <c r="G19" s="19">
        <f t="shared" si="0"/>
        <v>60.1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18">
        <v>90</v>
      </c>
      <c r="E20" s="18">
        <v>47</v>
      </c>
      <c r="F20" s="19">
        <v>71</v>
      </c>
      <c r="G20" s="19">
        <f t="shared" si="0"/>
        <v>71.4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18">
        <v>80</v>
      </c>
      <c r="E21" s="18">
        <v>34</v>
      </c>
      <c r="F21" s="19">
        <v>70</v>
      </c>
      <c r="G21" s="19">
        <f t="shared" si="0"/>
        <v>63.2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18">
        <v>85</v>
      </c>
      <c r="E22" s="18">
        <v>35</v>
      </c>
      <c r="F22" s="19">
        <v>54</v>
      </c>
      <c r="G22" s="19">
        <f t="shared" si="0"/>
        <v>60.7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18">
        <v>90</v>
      </c>
      <c r="E23" s="18">
        <v>48</v>
      </c>
      <c r="F23" s="19">
        <v>44</v>
      </c>
      <c r="G23" s="19">
        <f t="shared" si="0"/>
        <v>63.6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18">
        <v>95</v>
      </c>
      <c r="E24" s="18">
        <v>68</v>
      </c>
      <c r="F24" s="19">
        <v>90</v>
      </c>
      <c r="G24" s="19">
        <f t="shared" si="0"/>
        <v>85.4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18">
        <v>85</v>
      </c>
      <c r="E25" s="18">
        <v>39</v>
      </c>
      <c r="F25" s="19">
        <v>49</v>
      </c>
      <c r="G25" s="19">
        <f t="shared" si="0"/>
        <v>60.4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18">
        <v>80</v>
      </c>
      <c r="E26" s="18">
        <v>30</v>
      </c>
      <c r="F26" s="19">
        <v>74</v>
      </c>
      <c r="G26" s="19">
        <f t="shared" si="0"/>
        <v>63.2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18">
        <v>80</v>
      </c>
      <c r="E27" s="18">
        <v>39</v>
      </c>
      <c r="F27" s="19">
        <v>74</v>
      </c>
      <c r="G27" s="19">
        <f t="shared" si="0"/>
        <v>65.9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18">
        <v>80</v>
      </c>
      <c r="E28" s="18">
        <v>53</v>
      </c>
      <c r="F28" s="19">
        <v>85</v>
      </c>
      <c r="G28" s="19">
        <f t="shared" si="0"/>
        <v>73.4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18">
        <v>80</v>
      </c>
      <c r="E29" s="18">
        <v>54</v>
      </c>
      <c r="F29" s="19">
        <v>64</v>
      </c>
      <c r="G29" s="19">
        <f t="shared" si="0"/>
        <v>67.4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18">
        <v>80</v>
      </c>
      <c r="E30" s="18">
        <v>51</v>
      </c>
      <c r="F30" s="19">
        <v>58</v>
      </c>
      <c r="G30" s="19">
        <f t="shared" si="0"/>
        <v>64.7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18">
        <v>85</v>
      </c>
      <c r="E31" s="18">
        <v>41</v>
      </c>
      <c r="F31" s="19">
        <v>46</v>
      </c>
      <c r="G31" s="19">
        <f t="shared" si="0"/>
        <v>60.1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18">
        <v>92</v>
      </c>
      <c r="E32" s="18">
        <v>49</v>
      </c>
      <c r="F32" s="19">
        <v>58</v>
      </c>
      <c r="G32" s="19">
        <f t="shared" si="0"/>
        <v>68.9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18">
        <v>80</v>
      </c>
      <c r="E33" s="18">
        <v>58</v>
      </c>
      <c r="F33" s="19">
        <v>51</v>
      </c>
      <c r="G33" s="19">
        <f t="shared" si="0"/>
        <v>64.7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18">
        <v>80</v>
      </c>
      <c r="E34" s="18">
        <v>69</v>
      </c>
      <c r="F34" s="19">
        <v>49</v>
      </c>
      <c r="G34" s="19">
        <f t="shared" si="0"/>
        <v>67.4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18">
        <v>87</v>
      </c>
      <c r="E35" s="18">
        <v>27</v>
      </c>
      <c r="F35" s="19">
        <v>57</v>
      </c>
      <c r="G35" s="19">
        <f t="shared" si="0"/>
        <v>60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18">
        <v>80</v>
      </c>
      <c r="E36" s="18">
        <v>59</v>
      </c>
      <c r="F36" s="19">
        <v>48</v>
      </c>
      <c r="G36" s="19">
        <f t="shared" si="0"/>
        <v>64.1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18">
        <v>90</v>
      </c>
      <c r="E37" s="18">
        <v>56</v>
      </c>
      <c r="F37" s="19">
        <v>86</v>
      </c>
      <c r="G37" s="19">
        <f t="shared" si="0"/>
        <v>78.6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18">
        <v>90</v>
      </c>
      <c r="E38" s="18">
        <v>48</v>
      </c>
      <c r="F38" s="19">
        <v>74</v>
      </c>
      <c r="G38" s="19">
        <f t="shared" si="0"/>
        <v>72.6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18">
        <v>91</v>
      </c>
      <c r="E39" s="18">
        <v>31</v>
      </c>
      <c r="F39" s="19">
        <v>82</v>
      </c>
      <c r="G39" s="19">
        <f t="shared" si="0"/>
        <v>70.3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18">
        <v>82</v>
      </c>
      <c r="E40" s="18">
        <v>43</v>
      </c>
      <c r="F40" s="19">
        <v>50</v>
      </c>
      <c r="G40" s="19">
        <f t="shared" si="0"/>
        <v>60.7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18">
        <v>86</v>
      </c>
      <c r="E41" s="18">
        <v>36</v>
      </c>
      <c r="F41" s="19">
        <v>50</v>
      </c>
      <c r="G41" s="19">
        <f t="shared" si="0"/>
        <v>60.2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18">
        <v>86</v>
      </c>
      <c r="E42" s="18">
        <v>30</v>
      </c>
      <c r="F42" s="19">
        <v>56</v>
      </c>
      <c r="G42" s="19">
        <f t="shared" si="0"/>
        <v>60.2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18">
        <v>94</v>
      </c>
      <c r="E43" s="18">
        <v>64</v>
      </c>
      <c r="F43" s="19">
        <v>33</v>
      </c>
      <c r="G43" s="19">
        <f t="shared" si="0"/>
        <v>66.7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18">
        <v>80</v>
      </c>
      <c r="E44" s="18">
        <v>61</v>
      </c>
      <c r="F44" s="19">
        <v>51</v>
      </c>
      <c r="G44" s="19">
        <f t="shared" si="0"/>
        <v>65.6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18">
        <v>80</v>
      </c>
      <c r="E45" s="18">
        <v>54</v>
      </c>
      <c r="F45" s="19">
        <v>72</v>
      </c>
      <c r="G45" s="19">
        <f t="shared" si="0"/>
        <v>69.8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18">
        <v>80</v>
      </c>
      <c r="E46" s="18">
        <v>44</v>
      </c>
      <c r="F46" s="19">
        <v>55</v>
      </c>
      <c r="G46" s="19">
        <f t="shared" si="0"/>
        <v>61.7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18">
        <v>92</v>
      </c>
      <c r="E47" s="18">
        <v>46</v>
      </c>
      <c r="F47" s="19">
        <v>84</v>
      </c>
      <c r="G47" s="19">
        <f t="shared" si="0"/>
        <v>75.8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18">
        <v>86</v>
      </c>
      <c r="E48" s="18">
        <v>40</v>
      </c>
      <c r="F48" s="19">
        <v>50</v>
      </c>
      <c r="G48" s="19">
        <f t="shared" si="0"/>
        <v>61.4</v>
      </c>
    </row>
    <row r="49" ht="20.25" spans="1:7">
      <c r="A49" s="5">
        <v>47</v>
      </c>
      <c r="B49" s="6" t="s">
        <v>352</v>
      </c>
      <c r="C49" s="15" t="s">
        <v>326</v>
      </c>
      <c r="D49" s="18">
        <v>90</v>
      </c>
      <c r="E49" s="18">
        <v>30</v>
      </c>
      <c r="F49" s="19">
        <v>71</v>
      </c>
      <c r="G49" s="19">
        <f t="shared" si="0"/>
        <v>66.3</v>
      </c>
    </row>
    <row r="50" ht="20.25" spans="1:7">
      <c r="A50" s="5">
        <v>48</v>
      </c>
      <c r="B50" s="6" t="s">
        <v>352</v>
      </c>
      <c r="C50" s="16" t="s">
        <v>332</v>
      </c>
      <c r="D50" s="18">
        <v>80</v>
      </c>
      <c r="E50" s="18">
        <v>34</v>
      </c>
      <c r="F50" s="19">
        <v>60</v>
      </c>
      <c r="G50" s="19">
        <f t="shared" si="0"/>
        <v>60.2</v>
      </c>
    </row>
    <row r="51" ht="20.25" spans="1:7">
      <c r="A51" s="5">
        <v>49</v>
      </c>
      <c r="B51" s="6" t="s">
        <v>352</v>
      </c>
      <c r="C51" s="12" t="s">
        <v>336</v>
      </c>
      <c r="D51" s="18">
        <v>88</v>
      </c>
      <c r="E51" s="18">
        <v>68</v>
      </c>
      <c r="F51" s="19">
        <v>86</v>
      </c>
      <c r="G51" s="19">
        <f t="shared" si="0"/>
        <v>81.4</v>
      </c>
    </row>
    <row r="52" ht="20.25" spans="1:7">
      <c r="A52" s="5">
        <v>50</v>
      </c>
      <c r="B52" s="6" t="s">
        <v>352</v>
      </c>
      <c r="C52" s="17" t="s">
        <v>341</v>
      </c>
      <c r="D52" s="18">
        <v>88</v>
      </c>
      <c r="E52" s="18">
        <v>52</v>
      </c>
      <c r="F52" s="19">
        <v>83</v>
      </c>
      <c r="G52" s="19">
        <f t="shared" si="0"/>
        <v>75.7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abSelected="1" topLeftCell="A15" workbookViewId="0">
      <selection activeCell="G3" sqref="G3:G52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47.875" customWidth="1"/>
    <col min="8" max="8" width="12.875" customWidth="1"/>
  </cols>
  <sheetData>
    <row r="1" ht="31.5" spans="1:8">
      <c r="A1" s="1" t="s">
        <v>353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8">
        <v>96</v>
      </c>
      <c r="E3" s="8">
        <v>71</v>
      </c>
      <c r="F3" s="8">
        <v>97</v>
      </c>
      <c r="G3" s="9">
        <v>85.3</v>
      </c>
      <c r="H3" s="10"/>
    </row>
    <row r="4" ht="20.25" spans="1:8">
      <c r="A4" s="5">
        <v>2</v>
      </c>
      <c r="B4" s="6" t="s">
        <v>352</v>
      </c>
      <c r="C4" s="7" t="s">
        <v>27</v>
      </c>
      <c r="D4" s="8">
        <v>85</v>
      </c>
      <c r="E4" s="8">
        <v>46</v>
      </c>
      <c r="F4" s="8">
        <v>53.5</v>
      </c>
      <c r="G4" s="9">
        <v>63.2</v>
      </c>
      <c r="H4" s="10"/>
    </row>
    <row r="5" ht="20.25" spans="1:8">
      <c r="A5" s="5">
        <v>3</v>
      </c>
      <c r="B5" s="6" t="s">
        <v>352</v>
      </c>
      <c r="C5" s="7" t="s">
        <v>36</v>
      </c>
      <c r="D5" s="8">
        <v>95</v>
      </c>
      <c r="E5" s="8">
        <v>64</v>
      </c>
      <c r="F5" s="8">
        <v>54</v>
      </c>
      <c r="G5" s="9">
        <v>70</v>
      </c>
      <c r="H5" s="10"/>
    </row>
    <row r="6" ht="20.25" spans="1:8">
      <c r="A6" s="5">
        <v>4</v>
      </c>
      <c r="B6" s="6" t="s">
        <v>352</v>
      </c>
      <c r="C6" s="7" t="s">
        <v>46</v>
      </c>
      <c r="D6" s="8">
        <v>95</v>
      </c>
      <c r="E6" s="8">
        <v>53</v>
      </c>
      <c r="F6" s="8">
        <v>61</v>
      </c>
      <c r="G6" s="9">
        <v>73</v>
      </c>
      <c r="H6" s="10"/>
    </row>
    <row r="7" ht="20.25" spans="1:8">
      <c r="A7" s="5">
        <v>5</v>
      </c>
      <c r="B7" s="6" t="s">
        <v>352</v>
      </c>
      <c r="C7" s="7" t="s">
        <v>57</v>
      </c>
      <c r="D7" s="8">
        <v>85</v>
      </c>
      <c r="E7" s="8">
        <v>53</v>
      </c>
      <c r="F7" s="8">
        <v>66.5</v>
      </c>
      <c r="G7" s="9">
        <v>65</v>
      </c>
      <c r="H7" s="10"/>
    </row>
    <row r="8" ht="20.25" spans="1:8">
      <c r="A8" s="5">
        <v>6</v>
      </c>
      <c r="B8" s="6" t="s">
        <v>352</v>
      </c>
      <c r="C8" s="7" t="s">
        <v>65</v>
      </c>
      <c r="D8" s="8">
        <v>82</v>
      </c>
      <c r="E8" s="8">
        <v>48</v>
      </c>
      <c r="F8" s="8">
        <v>92</v>
      </c>
      <c r="G8" s="9">
        <v>71</v>
      </c>
      <c r="H8" s="10"/>
    </row>
    <row r="9" ht="20.25" spans="1:8">
      <c r="A9" s="5">
        <v>7</v>
      </c>
      <c r="B9" s="6" t="s">
        <v>352</v>
      </c>
      <c r="C9" s="7" t="s">
        <v>75</v>
      </c>
      <c r="D9" s="8">
        <v>85</v>
      </c>
      <c r="E9" s="8">
        <v>40</v>
      </c>
      <c r="F9" s="8">
        <v>72.5</v>
      </c>
      <c r="G9" s="9">
        <v>68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8">
        <v>85</v>
      </c>
      <c r="E10" s="8">
        <v>59.5</v>
      </c>
      <c r="F10" s="8">
        <v>71</v>
      </c>
      <c r="G10" s="9">
        <v>75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8">
        <v>82</v>
      </c>
      <c r="E11" s="8">
        <v>41.5</v>
      </c>
      <c r="F11" s="8">
        <v>54.5</v>
      </c>
      <c r="G11" s="9">
        <v>64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8">
        <v>95</v>
      </c>
      <c r="E12" s="8">
        <v>51</v>
      </c>
      <c r="F12" s="8">
        <v>51</v>
      </c>
      <c r="G12" s="9">
        <v>66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8">
        <v>96</v>
      </c>
      <c r="E13" s="8">
        <v>34</v>
      </c>
      <c r="F13" s="8">
        <v>41</v>
      </c>
      <c r="G13" s="9">
        <v>63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8">
        <v>96</v>
      </c>
      <c r="E14" s="8">
        <v>67</v>
      </c>
      <c r="F14" s="8">
        <v>90</v>
      </c>
      <c r="G14" s="9">
        <v>87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8">
        <v>85</v>
      </c>
      <c r="E15" s="8">
        <v>47</v>
      </c>
      <c r="F15" s="8">
        <v>42</v>
      </c>
      <c r="G15" s="9">
        <v>62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8">
        <v>85</v>
      </c>
      <c r="E16" s="8">
        <v>49</v>
      </c>
      <c r="F16" s="8">
        <v>40</v>
      </c>
      <c r="G16" s="9">
        <v>63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8">
        <v>85</v>
      </c>
      <c r="E17" s="8">
        <v>49</v>
      </c>
      <c r="F17" s="8">
        <v>39</v>
      </c>
      <c r="G17" s="9">
        <v>62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8">
        <v>92</v>
      </c>
      <c r="E18" s="8">
        <v>43</v>
      </c>
      <c r="F18" s="8">
        <v>36</v>
      </c>
      <c r="G18" s="9">
        <v>64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11">
        <v>85</v>
      </c>
      <c r="E19" s="11">
        <v>60</v>
      </c>
      <c r="F19" s="8">
        <v>42</v>
      </c>
      <c r="G19" s="9">
        <v>68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8">
        <v>85</v>
      </c>
      <c r="E20" s="8">
        <v>46</v>
      </c>
      <c r="F20" s="8">
        <v>70</v>
      </c>
      <c r="G20" s="9">
        <v>70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8">
        <v>96</v>
      </c>
      <c r="E21" s="8">
        <v>45.5</v>
      </c>
      <c r="F21" s="8">
        <v>29.5</v>
      </c>
      <c r="G21" s="9">
        <v>63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8">
        <v>96</v>
      </c>
      <c r="E22" s="8">
        <v>36</v>
      </c>
      <c r="F22" s="8">
        <v>39</v>
      </c>
      <c r="G22" s="9">
        <v>65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8">
        <v>85</v>
      </c>
      <c r="E23" s="8">
        <v>52</v>
      </c>
      <c r="F23" s="8">
        <v>43</v>
      </c>
      <c r="G23" s="9">
        <v>65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8">
        <v>87</v>
      </c>
      <c r="E24" s="8">
        <v>56</v>
      </c>
      <c r="F24" s="8">
        <v>54</v>
      </c>
      <c r="G24" s="9">
        <v>69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8">
        <v>92</v>
      </c>
      <c r="E25" s="8">
        <v>47</v>
      </c>
      <c r="F25" s="8">
        <v>31</v>
      </c>
      <c r="G25" s="9">
        <v>62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8">
        <v>82</v>
      </c>
      <c r="E26" s="8">
        <v>46</v>
      </c>
      <c r="F26" s="8">
        <v>71</v>
      </c>
      <c r="G26" s="9">
        <v>70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8">
        <v>85</v>
      </c>
      <c r="E27" s="8">
        <v>51</v>
      </c>
      <c r="F27" s="8">
        <v>46.5</v>
      </c>
      <c r="G27" s="9">
        <v>65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8">
        <v>82</v>
      </c>
      <c r="E28" s="8">
        <v>46</v>
      </c>
      <c r="F28" s="8">
        <v>52</v>
      </c>
      <c r="G28" s="9">
        <v>63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8">
        <v>82</v>
      </c>
      <c r="E29" s="8">
        <v>56</v>
      </c>
      <c r="F29" s="8">
        <v>46</v>
      </c>
      <c r="G29" s="9">
        <v>65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8">
        <v>95</v>
      </c>
      <c r="E30" s="8">
        <v>35</v>
      </c>
      <c r="F30" s="8">
        <v>41</v>
      </c>
      <c r="G30" s="9">
        <v>62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8">
        <v>97</v>
      </c>
      <c r="E31" s="8">
        <v>30</v>
      </c>
      <c r="F31" s="8">
        <v>41</v>
      </c>
      <c r="G31" s="9">
        <v>62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8">
        <v>87</v>
      </c>
      <c r="E32" s="8">
        <v>58</v>
      </c>
      <c r="F32" s="8">
        <v>84</v>
      </c>
      <c r="G32" s="9">
        <v>78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8">
        <v>82</v>
      </c>
      <c r="E33" s="8">
        <v>51</v>
      </c>
      <c r="F33" s="8">
        <v>57</v>
      </c>
      <c r="G33" s="9">
        <v>68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8">
        <v>82</v>
      </c>
      <c r="E34" s="8">
        <v>72</v>
      </c>
      <c r="F34" s="8">
        <v>62</v>
      </c>
      <c r="G34" s="9">
        <v>75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8">
        <v>96</v>
      </c>
      <c r="E35" s="8">
        <v>42</v>
      </c>
      <c r="F35" s="8">
        <v>31</v>
      </c>
      <c r="G35" s="9">
        <v>63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8">
        <v>100</v>
      </c>
      <c r="E36" s="8">
        <v>35</v>
      </c>
      <c r="F36" s="8">
        <v>32</v>
      </c>
      <c r="G36" s="9">
        <v>62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8">
        <v>87</v>
      </c>
      <c r="E37" s="8">
        <v>56.5</v>
      </c>
      <c r="F37" s="8">
        <v>92</v>
      </c>
      <c r="G37" s="9">
        <v>80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8">
        <v>87</v>
      </c>
      <c r="E38" s="8">
        <v>53</v>
      </c>
      <c r="F38" s="8">
        <v>81</v>
      </c>
      <c r="G38" s="9">
        <v>78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8">
        <v>90</v>
      </c>
      <c r="E39" s="8">
        <v>53</v>
      </c>
      <c r="F39" s="8">
        <v>80.5</v>
      </c>
      <c r="G39" s="9">
        <v>78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8">
        <v>95</v>
      </c>
      <c r="E40" s="8">
        <v>33</v>
      </c>
      <c r="F40" s="8">
        <v>40.5</v>
      </c>
      <c r="G40" s="9">
        <v>62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14">
        <v>100</v>
      </c>
      <c r="E41" s="14">
        <v>26</v>
      </c>
      <c r="F41" s="14">
        <v>38</v>
      </c>
      <c r="G41" s="9">
        <v>62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8">
        <v>90</v>
      </c>
      <c r="E42" s="8">
        <v>36</v>
      </c>
      <c r="F42" s="8">
        <v>45.5</v>
      </c>
      <c r="G42" s="9">
        <v>62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8">
        <v>98</v>
      </c>
      <c r="E43" s="8">
        <v>32</v>
      </c>
      <c r="F43" s="8">
        <v>38</v>
      </c>
      <c r="G43" s="9">
        <v>62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8">
        <v>100</v>
      </c>
      <c r="E44" s="8">
        <v>29</v>
      </c>
      <c r="F44" s="8">
        <v>39.5</v>
      </c>
      <c r="G44" s="9">
        <v>63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8">
        <v>85</v>
      </c>
      <c r="E45" s="8">
        <v>42</v>
      </c>
      <c r="F45" s="8">
        <v>72</v>
      </c>
      <c r="G45" s="9">
        <v>70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14">
        <v>100</v>
      </c>
      <c r="E46" s="14">
        <v>37</v>
      </c>
      <c r="F46" s="14">
        <v>26</v>
      </c>
      <c r="G46" s="9">
        <v>62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8">
        <v>85</v>
      </c>
      <c r="E47" s="8">
        <v>43.5</v>
      </c>
      <c r="F47" s="8">
        <v>64.5</v>
      </c>
      <c r="G47" s="9">
        <v>68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14">
        <v>100</v>
      </c>
      <c r="E48" s="14">
        <v>0</v>
      </c>
      <c r="F48" s="14">
        <v>29</v>
      </c>
      <c r="G48" s="9">
        <v>61</v>
      </c>
    </row>
    <row r="49" ht="20.25" spans="1:7">
      <c r="A49" s="5">
        <v>47</v>
      </c>
      <c r="B49" s="6" t="s">
        <v>352</v>
      </c>
      <c r="C49" s="15" t="s">
        <v>326</v>
      </c>
      <c r="D49" s="8">
        <v>87</v>
      </c>
      <c r="E49" s="8">
        <v>44</v>
      </c>
      <c r="F49" s="8">
        <v>56.5</v>
      </c>
      <c r="G49" s="9">
        <v>65</v>
      </c>
    </row>
    <row r="50" ht="20.25" spans="1:7">
      <c r="A50" s="5">
        <v>48</v>
      </c>
      <c r="B50" s="6" t="s">
        <v>352</v>
      </c>
      <c r="C50" s="16" t="s">
        <v>332</v>
      </c>
      <c r="D50" s="8">
        <v>85</v>
      </c>
      <c r="E50" s="8">
        <v>49</v>
      </c>
      <c r="F50" s="8">
        <v>80</v>
      </c>
      <c r="G50" s="9">
        <v>73</v>
      </c>
    </row>
    <row r="51" ht="20.25" spans="1:7">
      <c r="A51" s="5">
        <v>49</v>
      </c>
      <c r="B51" s="6" t="s">
        <v>352</v>
      </c>
      <c r="C51" s="12" t="s">
        <v>336</v>
      </c>
      <c r="D51" s="8">
        <v>87</v>
      </c>
      <c r="E51" s="8">
        <v>48</v>
      </c>
      <c r="F51" s="8">
        <v>84</v>
      </c>
      <c r="G51" s="9">
        <v>75</v>
      </c>
    </row>
    <row r="52" ht="20.25" spans="1:7">
      <c r="A52" s="5">
        <v>50</v>
      </c>
      <c r="B52" s="6" t="s">
        <v>352</v>
      </c>
      <c r="C52" s="17" t="s">
        <v>341</v>
      </c>
      <c r="D52" s="8">
        <v>82</v>
      </c>
      <c r="E52" s="8">
        <v>33</v>
      </c>
      <c r="F52" s="8">
        <v>93</v>
      </c>
      <c r="G52" s="9">
        <v>71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zoomScale="90" zoomScaleNormal="90" workbookViewId="0">
      <selection activeCell="A2" sqref="$A2:$XFD2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346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9">
        <v>96</v>
      </c>
      <c r="E3" s="9">
        <v>85</v>
      </c>
      <c r="F3" s="9">
        <v>87</v>
      </c>
      <c r="G3" s="9">
        <f t="shared" ref="G3:G52" si="0">D3*40%+E3*30%+F3*30%</f>
        <v>90</v>
      </c>
      <c r="H3" s="10"/>
    </row>
    <row r="4" ht="20.25" spans="1:8">
      <c r="A4" s="5">
        <v>2</v>
      </c>
      <c r="B4" s="6" t="s">
        <v>352</v>
      </c>
      <c r="C4" s="7" t="s">
        <v>27</v>
      </c>
      <c r="D4" s="9">
        <v>86</v>
      </c>
      <c r="E4" s="9">
        <v>60</v>
      </c>
      <c r="F4" s="9">
        <v>69</v>
      </c>
      <c r="G4" s="9">
        <f t="shared" si="0"/>
        <v>73.1</v>
      </c>
      <c r="H4" s="10"/>
    </row>
    <row r="5" ht="20.25" spans="1:8">
      <c r="A5" s="5">
        <v>3</v>
      </c>
      <c r="B5" s="6" t="s">
        <v>352</v>
      </c>
      <c r="C5" s="7" t="s">
        <v>36</v>
      </c>
      <c r="D5" s="9">
        <v>96</v>
      </c>
      <c r="E5" s="9">
        <v>88</v>
      </c>
      <c r="F5" s="9">
        <v>88</v>
      </c>
      <c r="G5" s="9">
        <f t="shared" si="0"/>
        <v>91.2</v>
      </c>
      <c r="H5" s="10"/>
    </row>
    <row r="6" ht="20.25" spans="1:8">
      <c r="A6" s="5">
        <v>4</v>
      </c>
      <c r="B6" s="6" t="s">
        <v>352</v>
      </c>
      <c r="C6" s="7" t="s">
        <v>46</v>
      </c>
      <c r="D6" s="9">
        <v>95</v>
      </c>
      <c r="E6" s="9">
        <v>78</v>
      </c>
      <c r="F6" s="9">
        <v>71</v>
      </c>
      <c r="G6" s="9">
        <f t="shared" si="0"/>
        <v>82.7</v>
      </c>
      <c r="H6" s="10"/>
    </row>
    <row r="7" ht="20.25" spans="1:8">
      <c r="A7" s="5">
        <v>5</v>
      </c>
      <c r="B7" s="6" t="s">
        <v>352</v>
      </c>
      <c r="C7" s="7" t="s">
        <v>57</v>
      </c>
      <c r="D7" s="9">
        <v>82</v>
      </c>
      <c r="E7" s="9">
        <v>65</v>
      </c>
      <c r="F7" s="9">
        <v>63</v>
      </c>
      <c r="G7" s="9">
        <f t="shared" si="0"/>
        <v>71.2</v>
      </c>
      <c r="H7" s="10"/>
    </row>
    <row r="8" ht="20.25" spans="1:8">
      <c r="A8" s="5">
        <v>6</v>
      </c>
      <c r="B8" s="6" t="s">
        <v>352</v>
      </c>
      <c r="C8" s="7" t="s">
        <v>65</v>
      </c>
      <c r="D8" s="9">
        <v>83</v>
      </c>
      <c r="E8" s="9">
        <v>60</v>
      </c>
      <c r="F8" s="9">
        <v>56</v>
      </c>
      <c r="G8" s="9">
        <f t="shared" si="0"/>
        <v>68</v>
      </c>
      <c r="H8" s="10"/>
    </row>
    <row r="9" ht="20.25" spans="1:8">
      <c r="A9" s="5">
        <v>7</v>
      </c>
      <c r="B9" s="6" t="s">
        <v>352</v>
      </c>
      <c r="C9" s="7" t="s">
        <v>75</v>
      </c>
      <c r="D9" s="9">
        <v>83</v>
      </c>
      <c r="E9" s="9">
        <v>68</v>
      </c>
      <c r="F9" s="9">
        <v>76</v>
      </c>
      <c r="G9" s="9">
        <f t="shared" si="0"/>
        <v>76.4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9">
        <v>83</v>
      </c>
      <c r="E10" s="9">
        <v>50</v>
      </c>
      <c r="F10" s="9">
        <v>78</v>
      </c>
      <c r="G10" s="9">
        <f t="shared" si="0"/>
        <v>71.6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9">
        <v>80</v>
      </c>
      <c r="E11" s="9">
        <v>60</v>
      </c>
      <c r="F11" s="9">
        <v>57</v>
      </c>
      <c r="G11" s="9">
        <f t="shared" si="0"/>
        <v>67.1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9">
        <v>85</v>
      </c>
      <c r="E12" s="9">
        <v>63</v>
      </c>
      <c r="F12" s="9">
        <v>79</v>
      </c>
      <c r="G12" s="9">
        <f t="shared" si="0"/>
        <v>76.6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9">
        <v>83</v>
      </c>
      <c r="E13" s="9">
        <v>55</v>
      </c>
      <c r="F13" s="9">
        <v>37</v>
      </c>
      <c r="G13" s="9">
        <f t="shared" si="0"/>
        <v>60.8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9">
        <v>81</v>
      </c>
      <c r="E14" s="9">
        <v>51</v>
      </c>
      <c r="F14" s="9">
        <v>68</v>
      </c>
      <c r="G14" s="9">
        <f t="shared" si="0"/>
        <v>68.1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9">
        <v>83</v>
      </c>
      <c r="E15" s="9">
        <v>60</v>
      </c>
      <c r="F15" s="9">
        <v>63</v>
      </c>
      <c r="G15" s="9">
        <f t="shared" si="0"/>
        <v>70.1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9">
        <v>82</v>
      </c>
      <c r="E16" s="9">
        <v>50</v>
      </c>
      <c r="F16" s="9">
        <v>77</v>
      </c>
      <c r="G16" s="9">
        <f t="shared" si="0"/>
        <v>70.9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9">
        <v>86</v>
      </c>
      <c r="E17" s="9">
        <v>68</v>
      </c>
      <c r="F17" s="9">
        <v>72</v>
      </c>
      <c r="G17" s="9">
        <f t="shared" si="0"/>
        <v>76.4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9">
        <v>83</v>
      </c>
      <c r="E18" s="9">
        <v>60</v>
      </c>
      <c r="F18" s="9">
        <v>51</v>
      </c>
      <c r="G18" s="9">
        <f t="shared" si="0"/>
        <v>66.5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9">
        <v>82</v>
      </c>
      <c r="E19" s="9">
        <v>60</v>
      </c>
      <c r="F19" s="9">
        <v>70</v>
      </c>
      <c r="G19" s="9">
        <f t="shared" si="0"/>
        <v>71.8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9">
        <v>88</v>
      </c>
      <c r="E20" s="9">
        <v>50</v>
      </c>
      <c r="F20" s="9">
        <v>80</v>
      </c>
      <c r="G20" s="9">
        <f t="shared" si="0"/>
        <v>74.2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9">
        <v>84</v>
      </c>
      <c r="E21" s="9">
        <v>47</v>
      </c>
      <c r="F21" s="9">
        <v>49</v>
      </c>
      <c r="G21" s="9">
        <f t="shared" si="0"/>
        <v>62.4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9">
        <v>85</v>
      </c>
      <c r="E22" s="9">
        <v>65</v>
      </c>
      <c r="F22" s="9">
        <v>60</v>
      </c>
      <c r="G22" s="9">
        <f t="shared" si="0"/>
        <v>71.5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9">
        <v>85</v>
      </c>
      <c r="E23" s="9">
        <v>50</v>
      </c>
      <c r="F23" s="9">
        <v>75</v>
      </c>
      <c r="G23" s="9">
        <f t="shared" si="0"/>
        <v>71.5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9">
        <v>89</v>
      </c>
      <c r="E24" s="9">
        <v>79</v>
      </c>
      <c r="F24" s="9">
        <v>71</v>
      </c>
      <c r="G24" s="9">
        <f t="shared" si="0"/>
        <v>80.6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9">
        <v>85</v>
      </c>
      <c r="E25" s="9">
        <v>48</v>
      </c>
      <c r="F25" s="9">
        <v>60</v>
      </c>
      <c r="G25" s="9">
        <f t="shared" si="0"/>
        <v>66.4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9">
        <v>85</v>
      </c>
      <c r="E26" s="9">
        <v>50</v>
      </c>
      <c r="F26" s="9">
        <v>76</v>
      </c>
      <c r="G26" s="9">
        <f t="shared" si="0"/>
        <v>71.8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9">
        <v>83</v>
      </c>
      <c r="E27" s="9">
        <v>56</v>
      </c>
      <c r="F27" s="9">
        <v>51</v>
      </c>
      <c r="G27" s="9">
        <f t="shared" si="0"/>
        <v>65.3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9">
        <v>85</v>
      </c>
      <c r="E28" s="9">
        <v>60</v>
      </c>
      <c r="F28" s="9">
        <v>76</v>
      </c>
      <c r="G28" s="9">
        <f t="shared" si="0"/>
        <v>74.8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9">
        <v>83</v>
      </c>
      <c r="E29" s="9">
        <v>70</v>
      </c>
      <c r="F29" s="9">
        <v>46</v>
      </c>
      <c r="G29" s="9">
        <f t="shared" si="0"/>
        <v>68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9">
        <v>85</v>
      </c>
      <c r="E30" s="9">
        <v>64</v>
      </c>
      <c r="F30" s="9">
        <v>58</v>
      </c>
      <c r="G30" s="9">
        <f t="shared" si="0"/>
        <v>70.6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9">
        <v>86</v>
      </c>
      <c r="E31" s="9">
        <v>50</v>
      </c>
      <c r="F31" s="9">
        <v>72</v>
      </c>
      <c r="G31" s="9">
        <f t="shared" si="0"/>
        <v>71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9">
        <v>83</v>
      </c>
      <c r="E32" s="9">
        <v>69</v>
      </c>
      <c r="F32" s="9">
        <v>50</v>
      </c>
      <c r="G32" s="9">
        <f t="shared" si="0"/>
        <v>68.9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9">
        <v>82</v>
      </c>
      <c r="E33" s="9">
        <v>50</v>
      </c>
      <c r="F33" s="9">
        <v>48</v>
      </c>
      <c r="G33" s="9">
        <f t="shared" si="0"/>
        <v>62.2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9">
        <v>95</v>
      </c>
      <c r="E34" s="9">
        <v>80</v>
      </c>
      <c r="F34" s="9">
        <v>74</v>
      </c>
      <c r="G34" s="9">
        <f t="shared" si="0"/>
        <v>84.2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9">
        <v>86</v>
      </c>
      <c r="E35" s="9">
        <v>50</v>
      </c>
      <c r="F35" s="9">
        <v>61</v>
      </c>
      <c r="G35" s="9">
        <f t="shared" si="0"/>
        <v>67.7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9">
        <v>85</v>
      </c>
      <c r="E36" s="9">
        <v>45</v>
      </c>
      <c r="F36" s="9">
        <v>49</v>
      </c>
      <c r="G36" s="9">
        <f t="shared" si="0"/>
        <v>62.2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9">
        <v>84</v>
      </c>
      <c r="E37" s="9">
        <v>50</v>
      </c>
      <c r="F37" s="9">
        <v>84</v>
      </c>
      <c r="G37" s="9">
        <f t="shared" si="0"/>
        <v>73.8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9">
        <v>85</v>
      </c>
      <c r="E38" s="9">
        <v>56</v>
      </c>
      <c r="F38" s="9">
        <v>45</v>
      </c>
      <c r="G38" s="9">
        <f t="shared" si="0"/>
        <v>64.3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9">
        <v>85</v>
      </c>
      <c r="E39" s="9">
        <v>66</v>
      </c>
      <c r="F39" s="9">
        <v>82</v>
      </c>
      <c r="G39" s="9">
        <f t="shared" si="0"/>
        <v>78.4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9">
        <v>86</v>
      </c>
      <c r="E40" s="9">
        <v>60</v>
      </c>
      <c r="F40" s="9">
        <v>51</v>
      </c>
      <c r="G40" s="9">
        <f t="shared" si="0"/>
        <v>67.7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9">
        <v>87</v>
      </c>
      <c r="E41" s="9">
        <v>52</v>
      </c>
      <c r="F41" s="9">
        <v>36</v>
      </c>
      <c r="G41" s="9">
        <f t="shared" si="0"/>
        <v>61.2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9">
        <v>82</v>
      </c>
      <c r="E42" s="9">
        <v>68</v>
      </c>
      <c r="F42" s="9">
        <v>62</v>
      </c>
      <c r="G42" s="9">
        <f t="shared" si="0"/>
        <v>71.8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9">
        <v>82</v>
      </c>
      <c r="E43" s="9">
        <v>50</v>
      </c>
      <c r="F43" s="9">
        <v>83</v>
      </c>
      <c r="G43" s="9">
        <f t="shared" si="0"/>
        <v>72.7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9">
        <v>89</v>
      </c>
      <c r="E44" s="9">
        <v>61</v>
      </c>
      <c r="F44" s="9">
        <v>52</v>
      </c>
      <c r="G44" s="9">
        <f t="shared" si="0"/>
        <v>69.5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9">
        <v>85</v>
      </c>
      <c r="E45" s="9">
        <v>58</v>
      </c>
      <c r="F45" s="9">
        <v>75</v>
      </c>
      <c r="G45" s="9">
        <f t="shared" si="0"/>
        <v>73.9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9">
        <v>86</v>
      </c>
      <c r="E46" s="9">
        <v>47</v>
      </c>
      <c r="F46" s="9">
        <v>53</v>
      </c>
      <c r="G46" s="9">
        <f t="shared" si="0"/>
        <v>64.4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9">
        <v>85</v>
      </c>
      <c r="E47" s="9">
        <v>46</v>
      </c>
      <c r="F47" s="9">
        <v>81</v>
      </c>
      <c r="G47" s="9">
        <f t="shared" si="0"/>
        <v>72.1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9">
        <v>82</v>
      </c>
      <c r="E48" s="9">
        <v>55</v>
      </c>
      <c r="F48" s="9">
        <v>39</v>
      </c>
      <c r="G48" s="9">
        <f t="shared" si="0"/>
        <v>61</v>
      </c>
    </row>
    <row r="49" ht="20.25" spans="1:7">
      <c r="A49" s="5">
        <v>47</v>
      </c>
      <c r="B49" s="6" t="s">
        <v>352</v>
      </c>
      <c r="C49" s="15" t="s">
        <v>326</v>
      </c>
      <c r="D49" s="9">
        <v>85</v>
      </c>
      <c r="E49" s="9">
        <v>34</v>
      </c>
      <c r="F49" s="9">
        <v>65</v>
      </c>
      <c r="G49" s="9">
        <f t="shared" si="0"/>
        <v>63.7</v>
      </c>
    </row>
    <row r="50" ht="20.25" spans="1:7">
      <c r="A50" s="5">
        <v>48</v>
      </c>
      <c r="B50" s="6" t="s">
        <v>352</v>
      </c>
      <c r="C50" s="16" t="s">
        <v>332</v>
      </c>
      <c r="D50" s="9">
        <v>80</v>
      </c>
      <c r="E50" s="9">
        <v>50</v>
      </c>
      <c r="F50" s="9">
        <v>46</v>
      </c>
      <c r="G50" s="9">
        <f t="shared" si="0"/>
        <v>60.8</v>
      </c>
    </row>
    <row r="51" ht="20.25" spans="1:7">
      <c r="A51" s="5">
        <v>49</v>
      </c>
      <c r="B51" s="6" t="s">
        <v>352</v>
      </c>
      <c r="C51" s="12" t="s">
        <v>336</v>
      </c>
      <c r="D51" s="9">
        <v>80</v>
      </c>
      <c r="E51" s="9">
        <v>47</v>
      </c>
      <c r="F51" s="9">
        <v>58</v>
      </c>
      <c r="G51" s="9">
        <f t="shared" si="0"/>
        <v>63.5</v>
      </c>
    </row>
    <row r="52" ht="20.25" spans="1:7">
      <c r="A52" s="5">
        <v>50</v>
      </c>
      <c r="B52" s="6" t="s">
        <v>352</v>
      </c>
      <c r="C52" s="17" t="s">
        <v>341</v>
      </c>
      <c r="D52" s="9">
        <v>83</v>
      </c>
      <c r="E52" s="9">
        <v>50</v>
      </c>
      <c r="F52" s="9">
        <v>59</v>
      </c>
      <c r="G52" s="9">
        <f t="shared" si="0"/>
        <v>65.9</v>
      </c>
    </row>
  </sheetData>
  <mergeCells count="1">
    <mergeCell ref="A1:G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32" workbookViewId="0">
      <selection activeCell="A1" sqref="A1:H52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25.125" customWidth="1"/>
    <col min="8" max="8" width="12.875" customWidth="1"/>
  </cols>
  <sheetData>
    <row r="1" ht="31.5" spans="1:8">
      <c r="A1" s="1" t="s">
        <v>353</v>
      </c>
      <c r="B1" s="1"/>
      <c r="C1" s="1"/>
      <c r="D1" s="1"/>
      <c r="E1" s="1"/>
      <c r="F1" s="1"/>
      <c r="G1" s="1"/>
      <c r="H1" s="1"/>
    </row>
    <row r="2" ht="45.5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8">
        <v>96</v>
      </c>
      <c r="E3" s="8">
        <v>71</v>
      </c>
      <c r="F3" s="8">
        <v>97</v>
      </c>
      <c r="G3" s="8">
        <f t="shared" ref="G3:G52" si="0">D3*0.4+E3*0.3+F3*0.3</f>
        <v>88.8</v>
      </c>
      <c r="H3" s="10"/>
    </row>
    <row r="4" ht="20.25" spans="1:8">
      <c r="A4" s="5">
        <v>2</v>
      </c>
      <c r="B4" s="6" t="s">
        <v>352</v>
      </c>
      <c r="C4" s="7" t="s">
        <v>27</v>
      </c>
      <c r="D4" s="8">
        <v>85</v>
      </c>
      <c r="E4" s="8">
        <v>46</v>
      </c>
      <c r="F4" s="8">
        <v>53.5</v>
      </c>
      <c r="G4" s="8">
        <f t="shared" si="0"/>
        <v>63.85</v>
      </c>
      <c r="H4" s="10"/>
    </row>
    <row r="5" ht="20.25" spans="1:8">
      <c r="A5" s="5">
        <v>3</v>
      </c>
      <c r="B5" s="6" t="s">
        <v>352</v>
      </c>
      <c r="C5" s="7" t="s">
        <v>36</v>
      </c>
      <c r="D5" s="8">
        <v>95</v>
      </c>
      <c r="E5" s="8">
        <v>64</v>
      </c>
      <c r="F5" s="8">
        <v>54</v>
      </c>
      <c r="G5" s="8">
        <f t="shared" si="0"/>
        <v>73.4</v>
      </c>
      <c r="H5" s="10"/>
    </row>
    <row r="6" ht="20.25" spans="1:8">
      <c r="A6" s="5">
        <v>4</v>
      </c>
      <c r="B6" s="6" t="s">
        <v>352</v>
      </c>
      <c r="C6" s="7" t="s">
        <v>46</v>
      </c>
      <c r="D6" s="8">
        <v>95</v>
      </c>
      <c r="E6" s="8">
        <v>53</v>
      </c>
      <c r="F6" s="8">
        <v>61</v>
      </c>
      <c r="G6" s="8">
        <f t="shared" si="0"/>
        <v>72.2</v>
      </c>
      <c r="H6" s="10"/>
    </row>
    <row r="7" ht="20.25" spans="1:8">
      <c r="A7" s="5">
        <v>5</v>
      </c>
      <c r="B7" s="6" t="s">
        <v>352</v>
      </c>
      <c r="C7" s="7" t="s">
        <v>57</v>
      </c>
      <c r="D7" s="8">
        <v>85</v>
      </c>
      <c r="E7" s="8">
        <v>53</v>
      </c>
      <c r="F7" s="8">
        <v>66.5</v>
      </c>
      <c r="G7" s="8">
        <f t="shared" si="0"/>
        <v>69.85</v>
      </c>
      <c r="H7" s="10"/>
    </row>
    <row r="8" ht="20.25" spans="1:8">
      <c r="A8" s="5">
        <v>6</v>
      </c>
      <c r="B8" s="6" t="s">
        <v>352</v>
      </c>
      <c r="C8" s="7" t="s">
        <v>65</v>
      </c>
      <c r="D8" s="8">
        <v>82</v>
      </c>
      <c r="E8" s="8">
        <v>48</v>
      </c>
      <c r="F8" s="8">
        <v>92</v>
      </c>
      <c r="G8" s="8">
        <f t="shared" si="0"/>
        <v>74.8</v>
      </c>
      <c r="H8" s="10"/>
    </row>
    <row r="9" ht="20.25" spans="1:8">
      <c r="A9" s="5">
        <v>7</v>
      </c>
      <c r="B9" s="6" t="s">
        <v>352</v>
      </c>
      <c r="C9" s="7" t="s">
        <v>75</v>
      </c>
      <c r="D9" s="8">
        <v>85</v>
      </c>
      <c r="E9" s="8">
        <v>40</v>
      </c>
      <c r="F9" s="8">
        <v>72.5</v>
      </c>
      <c r="G9" s="8">
        <f t="shared" si="0"/>
        <v>67.75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8">
        <v>85</v>
      </c>
      <c r="E10" s="8">
        <v>59.5</v>
      </c>
      <c r="F10" s="8">
        <v>71</v>
      </c>
      <c r="G10" s="8">
        <f t="shared" si="0"/>
        <v>73.15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8">
        <v>82</v>
      </c>
      <c r="E11" s="8">
        <v>41.5</v>
      </c>
      <c r="F11" s="8">
        <v>54.5</v>
      </c>
      <c r="G11" s="8">
        <f t="shared" si="0"/>
        <v>61.6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8">
        <v>95</v>
      </c>
      <c r="E12" s="8">
        <v>51</v>
      </c>
      <c r="F12" s="8">
        <v>51</v>
      </c>
      <c r="G12" s="8">
        <f t="shared" si="0"/>
        <v>68.6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8">
        <v>96</v>
      </c>
      <c r="E13" s="8">
        <v>34</v>
      </c>
      <c r="F13" s="8">
        <v>41</v>
      </c>
      <c r="G13" s="8">
        <f t="shared" si="0"/>
        <v>60.9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8">
        <v>96</v>
      </c>
      <c r="E14" s="8">
        <v>67</v>
      </c>
      <c r="F14" s="8">
        <v>90</v>
      </c>
      <c r="G14" s="8">
        <f t="shared" si="0"/>
        <v>85.5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8">
        <v>85</v>
      </c>
      <c r="E15" s="8">
        <v>47</v>
      </c>
      <c r="F15" s="8">
        <v>42</v>
      </c>
      <c r="G15" s="8">
        <f t="shared" si="0"/>
        <v>60.7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8">
        <v>85</v>
      </c>
      <c r="E16" s="8">
        <v>49</v>
      </c>
      <c r="F16" s="8">
        <v>40</v>
      </c>
      <c r="G16" s="8">
        <f t="shared" si="0"/>
        <v>60.7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8">
        <v>85</v>
      </c>
      <c r="E17" s="8">
        <v>49</v>
      </c>
      <c r="F17" s="8">
        <v>39</v>
      </c>
      <c r="G17" s="8">
        <f t="shared" si="0"/>
        <v>60.4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8">
        <v>92</v>
      </c>
      <c r="E18" s="8">
        <v>43</v>
      </c>
      <c r="F18" s="8">
        <v>36</v>
      </c>
      <c r="G18" s="8">
        <f t="shared" si="0"/>
        <v>60.5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11">
        <v>85</v>
      </c>
      <c r="E19" s="11">
        <v>60</v>
      </c>
      <c r="F19" s="8">
        <v>42</v>
      </c>
      <c r="G19" s="8">
        <f t="shared" si="0"/>
        <v>64.6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8">
        <v>85</v>
      </c>
      <c r="E20" s="8">
        <v>46</v>
      </c>
      <c r="F20" s="8">
        <v>70</v>
      </c>
      <c r="G20" s="8">
        <f t="shared" si="0"/>
        <v>68.8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8">
        <v>96</v>
      </c>
      <c r="E21" s="8">
        <v>45.5</v>
      </c>
      <c r="F21" s="8">
        <v>29.5</v>
      </c>
      <c r="G21" s="8">
        <f t="shared" si="0"/>
        <v>60.9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8">
        <v>96</v>
      </c>
      <c r="E22" s="8">
        <v>36</v>
      </c>
      <c r="F22" s="8">
        <v>39</v>
      </c>
      <c r="G22" s="8">
        <f t="shared" si="0"/>
        <v>60.9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8">
        <v>85</v>
      </c>
      <c r="E23" s="8">
        <v>52</v>
      </c>
      <c r="F23" s="8">
        <v>43</v>
      </c>
      <c r="G23" s="8">
        <f t="shared" si="0"/>
        <v>62.5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8">
        <v>87</v>
      </c>
      <c r="E24" s="8">
        <v>56</v>
      </c>
      <c r="F24" s="8">
        <v>54</v>
      </c>
      <c r="G24" s="8">
        <f t="shared" si="0"/>
        <v>67.8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8">
        <v>92</v>
      </c>
      <c r="E25" s="8">
        <v>47</v>
      </c>
      <c r="F25" s="8">
        <v>31</v>
      </c>
      <c r="G25" s="8">
        <f t="shared" si="0"/>
        <v>60.2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8">
        <v>82</v>
      </c>
      <c r="E26" s="8">
        <v>46</v>
      </c>
      <c r="F26" s="8">
        <v>71</v>
      </c>
      <c r="G26" s="8">
        <f t="shared" si="0"/>
        <v>67.9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8">
        <v>85</v>
      </c>
      <c r="E27" s="8">
        <v>51</v>
      </c>
      <c r="F27" s="8">
        <v>46.5</v>
      </c>
      <c r="G27" s="8">
        <f t="shared" si="0"/>
        <v>63.25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8">
        <v>82</v>
      </c>
      <c r="E28" s="8">
        <v>46</v>
      </c>
      <c r="F28" s="8">
        <v>52</v>
      </c>
      <c r="G28" s="8">
        <f t="shared" si="0"/>
        <v>62.2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8">
        <v>82</v>
      </c>
      <c r="E29" s="8">
        <v>56</v>
      </c>
      <c r="F29" s="8">
        <v>46</v>
      </c>
      <c r="G29" s="8">
        <f t="shared" si="0"/>
        <v>63.4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8">
        <v>95</v>
      </c>
      <c r="E30" s="8">
        <v>35</v>
      </c>
      <c r="F30" s="8">
        <v>41</v>
      </c>
      <c r="G30" s="8">
        <f t="shared" si="0"/>
        <v>60.8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8">
        <v>97</v>
      </c>
      <c r="E31" s="8">
        <v>30</v>
      </c>
      <c r="F31" s="8">
        <v>41</v>
      </c>
      <c r="G31" s="8">
        <f t="shared" si="0"/>
        <v>60.1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8">
        <v>87</v>
      </c>
      <c r="E32" s="8">
        <v>58</v>
      </c>
      <c r="F32" s="8">
        <v>84</v>
      </c>
      <c r="G32" s="8">
        <f t="shared" si="0"/>
        <v>77.4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8">
        <v>82</v>
      </c>
      <c r="E33" s="8">
        <v>51</v>
      </c>
      <c r="F33" s="8">
        <v>57</v>
      </c>
      <c r="G33" s="8">
        <f t="shared" si="0"/>
        <v>65.2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8">
        <v>82</v>
      </c>
      <c r="E34" s="8">
        <v>72</v>
      </c>
      <c r="F34" s="8">
        <v>62</v>
      </c>
      <c r="G34" s="8">
        <f t="shared" si="0"/>
        <v>73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8">
        <v>96</v>
      </c>
      <c r="E35" s="8">
        <v>42</v>
      </c>
      <c r="F35" s="8">
        <v>31</v>
      </c>
      <c r="G35" s="8">
        <f t="shared" si="0"/>
        <v>60.3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8">
        <v>100</v>
      </c>
      <c r="E36" s="8">
        <v>35</v>
      </c>
      <c r="F36" s="8">
        <v>32</v>
      </c>
      <c r="G36" s="8">
        <f t="shared" si="0"/>
        <v>60.1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8">
        <v>87</v>
      </c>
      <c r="E37" s="8">
        <v>56.5</v>
      </c>
      <c r="F37" s="8">
        <v>92</v>
      </c>
      <c r="G37" s="8">
        <f t="shared" si="0"/>
        <v>79.35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8">
        <v>87</v>
      </c>
      <c r="E38" s="8">
        <v>53</v>
      </c>
      <c r="F38" s="8">
        <v>81</v>
      </c>
      <c r="G38" s="8">
        <f t="shared" si="0"/>
        <v>75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8">
        <v>90</v>
      </c>
      <c r="E39" s="8">
        <v>53</v>
      </c>
      <c r="F39" s="8">
        <v>80.5</v>
      </c>
      <c r="G39" s="8">
        <f t="shared" si="0"/>
        <v>76.05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8">
        <v>95</v>
      </c>
      <c r="E40" s="8">
        <v>33</v>
      </c>
      <c r="F40" s="8">
        <v>40.5</v>
      </c>
      <c r="G40" s="8">
        <f t="shared" si="0"/>
        <v>60.05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14">
        <v>100</v>
      </c>
      <c r="E41" s="14">
        <v>26</v>
      </c>
      <c r="F41" s="14">
        <v>38</v>
      </c>
      <c r="G41" s="14">
        <f t="shared" si="0"/>
        <v>59.2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8">
        <v>90</v>
      </c>
      <c r="E42" s="8">
        <v>36</v>
      </c>
      <c r="F42" s="8">
        <v>45.5</v>
      </c>
      <c r="G42" s="8">
        <f t="shared" si="0"/>
        <v>60.45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8">
        <v>98</v>
      </c>
      <c r="E43" s="8">
        <v>32</v>
      </c>
      <c r="F43" s="8">
        <v>38</v>
      </c>
      <c r="G43" s="8">
        <f t="shared" si="0"/>
        <v>60.2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8">
        <v>100</v>
      </c>
      <c r="E44" s="8">
        <v>29</v>
      </c>
      <c r="F44" s="8">
        <v>39.5</v>
      </c>
      <c r="G44" s="8">
        <f t="shared" si="0"/>
        <v>60.55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8">
        <v>85</v>
      </c>
      <c r="E45" s="8">
        <v>42</v>
      </c>
      <c r="F45" s="8">
        <v>72</v>
      </c>
      <c r="G45" s="8">
        <f t="shared" si="0"/>
        <v>68.2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14">
        <v>100</v>
      </c>
      <c r="E46" s="14">
        <v>37</v>
      </c>
      <c r="F46" s="14">
        <v>26</v>
      </c>
      <c r="G46" s="14">
        <f t="shared" si="0"/>
        <v>58.9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8">
        <v>85</v>
      </c>
      <c r="E47" s="8">
        <v>43.5</v>
      </c>
      <c r="F47" s="8">
        <v>64.5</v>
      </c>
      <c r="G47" s="8">
        <f t="shared" si="0"/>
        <v>66.4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14">
        <v>100</v>
      </c>
      <c r="E48" s="14">
        <v>0</v>
      </c>
      <c r="F48" s="14">
        <v>29</v>
      </c>
      <c r="G48" s="14">
        <f t="shared" si="0"/>
        <v>48.7</v>
      </c>
    </row>
    <row r="49" ht="20.25" spans="1:7">
      <c r="A49" s="5">
        <v>47</v>
      </c>
      <c r="B49" s="6" t="s">
        <v>352</v>
      </c>
      <c r="C49" s="15" t="s">
        <v>326</v>
      </c>
      <c r="D49" s="8">
        <v>87</v>
      </c>
      <c r="E49" s="8">
        <v>44</v>
      </c>
      <c r="F49" s="8">
        <v>56.5</v>
      </c>
      <c r="G49" s="8">
        <f t="shared" si="0"/>
        <v>64.95</v>
      </c>
    </row>
    <row r="50" ht="20.25" spans="1:7">
      <c r="A50" s="5">
        <v>48</v>
      </c>
      <c r="B50" s="6" t="s">
        <v>352</v>
      </c>
      <c r="C50" s="16" t="s">
        <v>332</v>
      </c>
      <c r="D50" s="8">
        <v>85</v>
      </c>
      <c r="E50" s="8">
        <v>49</v>
      </c>
      <c r="F50" s="8">
        <v>80</v>
      </c>
      <c r="G50" s="8">
        <f t="shared" si="0"/>
        <v>72.7</v>
      </c>
    </row>
    <row r="51" ht="20.25" spans="1:7">
      <c r="A51" s="5">
        <v>49</v>
      </c>
      <c r="B51" s="6" t="s">
        <v>352</v>
      </c>
      <c r="C51" s="12" t="s">
        <v>336</v>
      </c>
      <c r="D51" s="8">
        <v>87</v>
      </c>
      <c r="E51" s="8">
        <v>48</v>
      </c>
      <c r="F51" s="8">
        <v>84</v>
      </c>
      <c r="G51" s="8">
        <f t="shared" si="0"/>
        <v>74.4</v>
      </c>
    </row>
    <row r="52" ht="20.25" spans="1:7">
      <c r="A52" s="5">
        <v>50</v>
      </c>
      <c r="B52" s="6" t="s">
        <v>352</v>
      </c>
      <c r="C52" s="17" t="s">
        <v>341</v>
      </c>
      <c r="D52" s="8">
        <v>82</v>
      </c>
      <c r="E52" s="8">
        <v>33</v>
      </c>
      <c r="F52" s="8">
        <v>93</v>
      </c>
      <c r="G52" s="8">
        <f t="shared" si="0"/>
        <v>70.6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B54" sqref="B54"/>
    </sheetView>
  </sheetViews>
  <sheetFormatPr defaultColWidth="9" defaultRowHeight="13.5" outlineLevelCol="7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customFormat="1" ht="31.5" spans="1:7">
      <c r="A1" s="1" t="s">
        <v>354</v>
      </c>
      <c r="B1" s="1"/>
      <c r="C1" s="1"/>
      <c r="D1" s="1"/>
      <c r="E1" s="1"/>
      <c r="F1" s="1"/>
      <c r="G1" s="1"/>
    </row>
    <row r="2" ht="40.5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16</v>
      </c>
      <c r="C3" s="7" t="s">
        <v>17</v>
      </c>
      <c r="D3" s="9">
        <v>66</v>
      </c>
      <c r="E3" s="9">
        <v>65</v>
      </c>
      <c r="F3" s="9">
        <v>63</v>
      </c>
      <c r="G3" s="9">
        <f t="shared" ref="G3:G52" si="0">D3*40%+E3*30%+F3*0.3</f>
        <v>64.8</v>
      </c>
      <c r="H3" s="10"/>
    </row>
    <row r="4" ht="20.25" spans="1:8">
      <c r="A4" s="5">
        <v>2</v>
      </c>
      <c r="B4" s="6" t="s">
        <v>16</v>
      </c>
      <c r="C4" s="7" t="s">
        <v>27</v>
      </c>
      <c r="D4" s="9">
        <v>68</v>
      </c>
      <c r="E4" s="9">
        <v>69</v>
      </c>
      <c r="F4" s="9">
        <v>66</v>
      </c>
      <c r="G4" s="9">
        <f t="shared" si="0"/>
        <v>67.7</v>
      </c>
      <c r="H4" s="10"/>
    </row>
    <row r="5" ht="20.25" spans="1:8">
      <c r="A5" s="5">
        <v>3</v>
      </c>
      <c r="B5" s="6" t="s">
        <v>16</v>
      </c>
      <c r="C5" s="7" t="s">
        <v>36</v>
      </c>
      <c r="D5" s="31">
        <v>62</v>
      </c>
      <c r="E5" s="9">
        <v>64</v>
      </c>
      <c r="F5" s="9">
        <v>62</v>
      </c>
      <c r="G5" s="9">
        <f t="shared" si="0"/>
        <v>62.6</v>
      </c>
      <c r="H5" s="10"/>
    </row>
    <row r="6" ht="20.25" spans="1:8">
      <c r="A6" s="5">
        <v>4</v>
      </c>
      <c r="B6" s="6" t="s">
        <v>16</v>
      </c>
      <c r="C6" s="7" t="s">
        <v>46</v>
      </c>
      <c r="D6" s="9">
        <v>65</v>
      </c>
      <c r="E6" s="9">
        <v>72</v>
      </c>
      <c r="F6" s="9">
        <v>71</v>
      </c>
      <c r="G6" s="9">
        <f t="shared" si="0"/>
        <v>68.9</v>
      </c>
      <c r="H6" s="10"/>
    </row>
    <row r="7" ht="20.25" spans="1:8">
      <c r="A7" s="5">
        <v>5</v>
      </c>
      <c r="B7" s="6" t="s">
        <v>16</v>
      </c>
      <c r="C7" s="7" t="s">
        <v>57</v>
      </c>
      <c r="D7" s="9">
        <v>61</v>
      </c>
      <c r="E7" s="9">
        <v>68</v>
      </c>
      <c r="F7" s="9">
        <v>62</v>
      </c>
      <c r="G7" s="9">
        <f t="shared" si="0"/>
        <v>63.4</v>
      </c>
      <c r="H7" s="10"/>
    </row>
    <row r="8" ht="20.25" spans="1:8">
      <c r="A8" s="5">
        <v>6</v>
      </c>
      <c r="B8" s="6" t="s">
        <v>16</v>
      </c>
      <c r="C8" s="7" t="s">
        <v>65</v>
      </c>
      <c r="D8" s="9">
        <v>63</v>
      </c>
      <c r="E8" s="9">
        <v>65</v>
      </c>
      <c r="F8" s="9">
        <v>68</v>
      </c>
      <c r="G8" s="9">
        <f t="shared" si="0"/>
        <v>65.1</v>
      </c>
      <c r="H8" s="10"/>
    </row>
    <row r="9" ht="20.25" spans="1:8">
      <c r="A9" s="5">
        <v>7</v>
      </c>
      <c r="B9" s="6" t="s">
        <v>16</v>
      </c>
      <c r="C9" s="7" t="s">
        <v>75</v>
      </c>
      <c r="D9" s="9">
        <v>62</v>
      </c>
      <c r="E9" s="9">
        <v>62</v>
      </c>
      <c r="F9" s="9">
        <v>69</v>
      </c>
      <c r="G9" s="9">
        <f t="shared" si="0"/>
        <v>64.1</v>
      </c>
      <c r="H9" s="10"/>
    </row>
    <row r="10" ht="20.25" spans="1:8">
      <c r="A10" s="5">
        <v>8</v>
      </c>
      <c r="B10" s="6" t="s">
        <v>16</v>
      </c>
      <c r="C10" s="7" t="s">
        <v>86</v>
      </c>
      <c r="D10" s="9">
        <v>62</v>
      </c>
      <c r="E10" s="9">
        <v>66</v>
      </c>
      <c r="F10" s="9">
        <v>62</v>
      </c>
      <c r="G10" s="9">
        <f t="shared" si="0"/>
        <v>63.2</v>
      </c>
      <c r="H10" s="10"/>
    </row>
    <row r="11" ht="20.25" spans="1:8">
      <c r="A11" s="5">
        <v>9</v>
      </c>
      <c r="B11" s="6" t="s">
        <v>16</v>
      </c>
      <c r="C11" s="7" t="s">
        <v>96</v>
      </c>
      <c r="D11" s="9">
        <v>62</v>
      </c>
      <c r="E11" s="9">
        <v>67</v>
      </c>
      <c r="F11" s="9">
        <v>65</v>
      </c>
      <c r="G11" s="9">
        <f t="shared" si="0"/>
        <v>64.4</v>
      </c>
      <c r="H11" s="10"/>
    </row>
    <row r="12" ht="20.25" spans="1:8">
      <c r="A12" s="5">
        <v>10</v>
      </c>
      <c r="B12" s="6" t="s">
        <v>16</v>
      </c>
      <c r="C12" s="7" t="s">
        <v>103</v>
      </c>
      <c r="D12" s="9">
        <v>62</v>
      </c>
      <c r="E12" s="9">
        <v>62</v>
      </c>
      <c r="F12" s="9">
        <v>64</v>
      </c>
      <c r="G12" s="9">
        <f t="shared" si="0"/>
        <v>62.6</v>
      </c>
      <c r="H12" s="10"/>
    </row>
    <row r="13" ht="20.25" spans="1:8">
      <c r="A13" s="5">
        <v>11</v>
      </c>
      <c r="B13" s="6" t="s">
        <v>16</v>
      </c>
      <c r="C13" s="7" t="s">
        <v>112</v>
      </c>
      <c r="D13" s="9">
        <v>68</v>
      </c>
      <c r="E13" s="9">
        <v>70</v>
      </c>
      <c r="F13" s="9">
        <v>72</v>
      </c>
      <c r="G13" s="9">
        <f t="shared" si="0"/>
        <v>69.8</v>
      </c>
      <c r="H13" s="10"/>
    </row>
    <row r="14" ht="20.25" spans="1:8">
      <c r="A14" s="5">
        <v>12</v>
      </c>
      <c r="B14" s="6" t="s">
        <v>16</v>
      </c>
      <c r="C14" s="7" t="s">
        <v>120</v>
      </c>
      <c r="D14" s="9">
        <v>66</v>
      </c>
      <c r="E14" s="9">
        <v>62</v>
      </c>
      <c r="F14" s="9">
        <v>67</v>
      </c>
      <c r="G14" s="9">
        <f t="shared" si="0"/>
        <v>65.1</v>
      </c>
      <c r="H14" s="10"/>
    </row>
    <row r="15" ht="20.25" spans="1:8">
      <c r="A15" s="5">
        <v>13</v>
      </c>
      <c r="B15" s="6" t="s">
        <v>16</v>
      </c>
      <c r="C15" s="7" t="s">
        <v>130</v>
      </c>
      <c r="D15" s="9">
        <v>63</v>
      </c>
      <c r="E15" s="9">
        <v>63</v>
      </c>
      <c r="F15" s="9">
        <v>66</v>
      </c>
      <c r="G15" s="9">
        <f t="shared" si="0"/>
        <v>63.9</v>
      </c>
      <c r="H15" s="10"/>
    </row>
    <row r="16" ht="20.25" spans="1:8">
      <c r="A16" s="5">
        <v>14</v>
      </c>
      <c r="B16" s="6" t="s">
        <v>16</v>
      </c>
      <c r="C16" s="7" t="s">
        <v>140</v>
      </c>
      <c r="D16" s="9">
        <v>62</v>
      </c>
      <c r="E16" s="9">
        <v>62</v>
      </c>
      <c r="F16" s="9">
        <v>65</v>
      </c>
      <c r="G16" s="9">
        <f t="shared" si="0"/>
        <v>62.9</v>
      </c>
      <c r="H16" s="10"/>
    </row>
    <row r="17" ht="20.25" spans="1:8">
      <c r="A17" s="5">
        <v>15</v>
      </c>
      <c r="B17" s="6" t="s">
        <v>16</v>
      </c>
      <c r="C17" s="7" t="s">
        <v>147</v>
      </c>
      <c r="D17" s="9">
        <v>69</v>
      </c>
      <c r="E17" s="9">
        <v>64</v>
      </c>
      <c r="F17" s="9">
        <v>60</v>
      </c>
      <c r="G17" s="9">
        <f t="shared" si="0"/>
        <v>64.8</v>
      </c>
      <c r="H17" s="10"/>
    </row>
    <row r="18" ht="20.25" spans="1:8">
      <c r="A18" s="5">
        <v>16</v>
      </c>
      <c r="B18" s="6" t="s">
        <v>16</v>
      </c>
      <c r="C18" s="7" t="s">
        <v>154</v>
      </c>
      <c r="D18" s="9">
        <v>62</v>
      </c>
      <c r="E18" s="9">
        <v>63</v>
      </c>
      <c r="F18" s="9">
        <v>66</v>
      </c>
      <c r="G18" s="9">
        <f t="shared" si="0"/>
        <v>63.5</v>
      </c>
      <c r="H18" s="10"/>
    </row>
    <row r="19" ht="20.25" spans="1:8">
      <c r="A19" s="5">
        <v>17</v>
      </c>
      <c r="B19" s="6" t="s">
        <v>16</v>
      </c>
      <c r="C19" s="7" t="s">
        <v>162</v>
      </c>
      <c r="D19" s="32">
        <v>65</v>
      </c>
      <c r="E19" s="22">
        <v>62</v>
      </c>
      <c r="F19" s="9">
        <v>62</v>
      </c>
      <c r="G19" s="9">
        <f t="shared" si="0"/>
        <v>63.2</v>
      </c>
      <c r="H19" s="10"/>
    </row>
    <row r="20" ht="20.25" spans="1:8">
      <c r="A20" s="5">
        <v>18</v>
      </c>
      <c r="B20" s="6" t="s">
        <v>16</v>
      </c>
      <c r="C20" s="7" t="s">
        <v>167</v>
      </c>
      <c r="D20" s="9">
        <v>54</v>
      </c>
      <c r="E20" s="9">
        <v>68</v>
      </c>
      <c r="F20" s="9">
        <v>67</v>
      </c>
      <c r="G20" s="9">
        <f t="shared" si="0"/>
        <v>62.1</v>
      </c>
      <c r="H20" s="10"/>
    </row>
    <row r="21" ht="20.25" spans="1:8">
      <c r="A21" s="5">
        <v>19</v>
      </c>
      <c r="B21" s="6" t="s">
        <v>16</v>
      </c>
      <c r="C21" s="7" t="s">
        <v>173</v>
      </c>
      <c r="D21" s="9">
        <v>62</v>
      </c>
      <c r="E21" s="9">
        <v>63</v>
      </c>
      <c r="F21" s="9">
        <v>68</v>
      </c>
      <c r="G21" s="9">
        <f t="shared" si="0"/>
        <v>64.1</v>
      </c>
      <c r="H21" s="10"/>
    </row>
    <row r="22" ht="20.25" spans="1:8">
      <c r="A22" s="5">
        <v>20</v>
      </c>
      <c r="B22" s="6" t="s">
        <v>16</v>
      </c>
      <c r="C22" s="12" t="s">
        <v>177</v>
      </c>
      <c r="D22" s="9">
        <v>66</v>
      </c>
      <c r="E22" s="9">
        <v>71</v>
      </c>
      <c r="F22" s="9">
        <v>62</v>
      </c>
      <c r="G22" s="9">
        <f t="shared" si="0"/>
        <v>66.3</v>
      </c>
      <c r="H22" s="10"/>
    </row>
    <row r="23" ht="20.25" spans="1:8">
      <c r="A23" s="5">
        <v>21</v>
      </c>
      <c r="B23" s="6" t="s">
        <v>16</v>
      </c>
      <c r="C23" s="7" t="s">
        <v>183</v>
      </c>
      <c r="D23" s="9">
        <v>62</v>
      </c>
      <c r="E23" s="9">
        <v>63</v>
      </c>
      <c r="F23" s="9">
        <v>66</v>
      </c>
      <c r="G23" s="9">
        <f t="shared" si="0"/>
        <v>63.5</v>
      </c>
      <c r="H23" s="10"/>
    </row>
    <row r="24" ht="20.25" spans="1:8">
      <c r="A24" s="5">
        <v>22</v>
      </c>
      <c r="B24" s="6" t="s">
        <v>16</v>
      </c>
      <c r="C24" s="7" t="s">
        <v>190</v>
      </c>
      <c r="D24" s="9">
        <v>62</v>
      </c>
      <c r="E24" s="9">
        <v>62</v>
      </c>
      <c r="F24" s="9">
        <v>69</v>
      </c>
      <c r="G24" s="9">
        <f t="shared" si="0"/>
        <v>64.1</v>
      </c>
      <c r="H24" s="10"/>
    </row>
    <row r="25" ht="20.25" spans="1:8">
      <c r="A25" s="5">
        <v>23</v>
      </c>
      <c r="B25" s="6" t="s">
        <v>16</v>
      </c>
      <c r="C25" s="7" t="s">
        <v>196</v>
      </c>
      <c r="D25" s="9">
        <v>62</v>
      </c>
      <c r="E25" s="9">
        <v>63</v>
      </c>
      <c r="F25" s="9">
        <v>63</v>
      </c>
      <c r="G25" s="9">
        <f t="shared" si="0"/>
        <v>62.6</v>
      </c>
      <c r="H25" s="10"/>
    </row>
    <row r="26" ht="20.25" spans="1:8">
      <c r="A26" s="5">
        <v>24</v>
      </c>
      <c r="B26" s="6" t="s">
        <v>16</v>
      </c>
      <c r="C26" s="12" t="s">
        <v>201</v>
      </c>
      <c r="D26" s="9">
        <v>62</v>
      </c>
      <c r="E26" s="9">
        <v>66</v>
      </c>
      <c r="F26" s="9">
        <v>72</v>
      </c>
      <c r="G26" s="9">
        <f t="shared" si="0"/>
        <v>66.2</v>
      </c>
      <c r="H26" s="10"/>
    </row>
    <row r="27" ht="20.25" spans="1:8">
      <c r="A27" s="5">
        <v>25</v>
      </c>
      <c r="B27" s="6" t="s">
        <v>16</v>
      </c>
      <c r="C27" s="7" t="s">
        <v>207</v>
      </c>
      <c r="D27" s="9">
        <v>72</v>
      </c>
      <c r="E27" s="9">
        <v>62</v>
      </c>
      <c r="F27" s="9">
        <v>76</v>
      </c>
      <c r="G27" s="9">
        <f t="shared" si="0"/>
        <v>70.2</v>
      </c>
      <c r="H27" s="10"/>
    </row>
    <row r="28" ht="20.25" spans="1:8">
      <c r="A28" s="5">
        <v>26</v>
      </c>
      <c r="B28" s="6" t="s">
        <v>16</v>
      </c>
      <c r="C28" s="13" t="s">
        <v>215</v>
      </c>
      <c r="D28" s="9">
        <v>63</v>
      </c>
      <c r="E28" s="9">
        <v>65</v>
      </c>
      <c r="F28" s="9">
        <v>62</v>
      </c>
      <c r="G28" s="9">
        <f t="shared" si="0"/>
        <v>63.3</v>
      </c>
      <c r="H28" s="10"/>
    </row>
    <row r="29" ht="20.25" spans="1:8">
      <c r="A29" s="5">
        <v>27</v>
      </c>
      <c r="B29" s="6" t="s">
        <v>16</v>
      </c>
      <c r="C29" s="7" t="s">
        <v>223</v>
      </c>
      <c r="D29" s="9">
        <v>66</v>
      </c>
      <c r="E29" s="9">
        <v>71</v>
      </c>
      <c r="F29" s="9">
        <v>73</v>
      </c>
      <c r="G29" s="9">
        <f t="shared" si="0"/>
        <v>69.6</v>
      </c>
      <c r="H29" s="10"/>
    </row>
    <row r="30" ht="20.25" spans="1:8">
      <c r="A30" s="5">
        <v>28</v>
      </c>
      <c r="B30" s="6" t="s">
        <v>16</v>
      </c>
      <c r="C30" s="13" t="s">
        <v>228</v>
      </c>
      <c r="D30" s="9">
        <v>66</v>
      </c>
      <c r="E30" s="9">
        <v>68</v>
      </c>
      <c r="F30" s="9">
        <v>69</v>
      </c>
      <c r="G30" s="9">
        <f t="shared" si="0"/>
        <v>67.5</v>
      </c>
      <c r="H30" s="10"/>
    </row>
    <row r="31" ht="20.25" spans="1:8">
      <c r="A31" s="5">
        <v>29</v>
      </c>
      <c r="B31" s="6" t="s">
        <v>16</v>
      </c>
      <c r="C31" s="13" t="s">
        <v>236</v>
      </c>
      <c r="D31" s="9">
        <v>71</v>
      </c>
      <c r="E31" s="9">
        <v>70</v>
      </c>
      <c r="F31" s="9">
        <v>73</v>
      </c>
      <c r="G31" s="9">
        <f t="shared" si="0"/>
        <v>71.3</v>
      </c>
      <c r="H31" s="10"/>
    </row>
    <row r="32" ht="20.25" spans="1:8">
      <c r="A32" s="5">
        <v>30</v>
      </c>
      <c r="B32" s="6" t="s">
        <v>16</v>
      </c>
      <c r="C32" s="13" t="s">
        <v>243</v>
      </c>
      <c r="D32" s="9">
        <v>66</v>
      </c>
      <c r="E32" s="9">
        <v>62</v>
      </c>
      <c r="F32" s="9">
        <v>69</v>
      </c>
      <c r="G32" s="9">
        <f t="shared" si="0"/>
        <v>65.7</v>
      </c>
      <c r="H32" s="10"/>
    </row>
    <row r="33" ht="20.25" spans="1:8">
      <c r="A33" s="5">
        <v>31</v>
      </c>
      <c r="B33" s="6" t="s">
        <v>16</v>
      </c>
      <c r="C33" s="13" t="s">
        <v>248</v>
      </c>
      <c r="D33" s="9">
        <v>63</v>
      </c>
      <c r="E33" s="9">
        <v>63</v>
      </c>
      <c r="F33" s="9">
        <v>65</v>
      </c>
      <c r="G33" s="9">
        <f t="shared" si="0"/>
        <v>63.6</v>
      </c>
      <c r="H33" s="10"/>
    </row>
    <row r="34" ht="20.25" spans="1:8">
      <c r="A34" s="5">
        <v>32</v>
      </c>
      <c r="B34" s="6" t="s">
        <v>16</v>
      </c>
      <c r="C34" s="13" t="s">
        <v>252</v>
      </c>
      <c r="D34" s="31">
        <v>64</v>
      </c>
      <c r="E34" s="9">
        <v>72</v>
      </c>
      <c r="F34" s="9">
        <v>70</v>
      </c>
      <c r="G34" s="9">
        <f t="shared" si="0"/>
        <v>68.2</v>
      </c>
      <c r="H34" s="10"/>
    </row>
    <row r="35" ht="20.25" spans="1:8">
      <c r="A35" s="5">
        <v>33</v>
      </c>
      <c r="B35" s="6" t="s">
        <v>16</v>
      </c>
      <c r="C35" s="13" t="s">
        <v>257</v>
      </c>
      <c r="D35" s="9">
        <v>63</v>
      </c>
      <c r="E35" s="9">
        <v>65</v>
      </c>
      <c r="F35" s="9">
        <v>66</v>
      </c>
      <c r="G35" s="9">
        <f t="shared" si="0"/>
        <v>64.5</v>
      </c>
      <c r="H35" s="10"/>
    </row>
    <row r="36" ht="20.25" spans="1:8">
      <c r="A36" s="5">
        <v>34</v>
      </c>
      <c r="B36" s="6" t="s">
        <v>16</v>
      </c>
      <c r="C36" s="13" t="s">
        <v>260</v>
      </c>
      <c r="D36" s="9">
        <v>68</v>
      </c>
      <c r="E36" s="9">
        <v>69</v>
      </c>
      <c r="F36" s="9">
        <v>73</v>
      </c>
      <c r="G36" s="9">
        <f t="shared" si="0"/>
        <v>69.8</v>
      </c>
      <c r="H36" s="10"/>
    </row>
    <row r="37" ht="20.25" spans="1:8">
      <c r="A37" s="5">
        <v>35</v>
      </c>
      <c r="B37" s="6" t="s">
        <v>16</v>
      </c>
      <c r="C37" s="13" t="s">
        <v>263</v>
      </c>
      <c r="D37" s="9">
        <v>62</v>
      </c>
      <c r="E37" s="9">
        <v>66</v>
      </c>
      <c r="F37" s="9">
        <v>65</v>
      </c>
      <c r="G37" s="9">
        <f t="shared" si="0"/>
        <v>64.1</v>
      </c>
      <c r="H37" s="10"/>
    </row>
    <row r="38" ht="20.25" spans="1:8">
      <c r="A38" s="5">
        <v>36</v>
      </c>
      <c r="B38" s="6" t="s">
        <v>16</v>
      </c>
      <c r="C38" s="13" t="s">
        <v>268</v>
      </c>
      <c r="D38" s="9">
        <v>63</v>
      </c>
      <c r="E38" s="9">
        <v>66</v>
      </c>
      <c r="F38" s="9">
        <v>62</v>
      </c>
      <c r="G38" s="9">
        <f t="shared" si="0"/>
        <v>63.6</v>
      </c>
      <c r="H38" s="10"/>
    </row>
    <row r="39" ht="20.25" spans="1:8">
      <c r="A39" s="5">
        <v>37</v>
      </c>
      <c r="B39" s="6" t="s">
        <v>16</v>
      </c>
      <c r="C39" s="13" t="s">
        <v>273</v>
      </c>
      <c r="D39" s="9">
        <v>66</v>
      </c>
      <c r="E39" s="9">
        <v>75</v>
      </c>
      <c r="F39" s="9">
        <v>72</v>
      </c>
      <c r="G39" s="9">
        <f t="shared" si="0"/>
        <v>70.5</v>
      </c>
      <c r="H39" s="10"/>
    </row>
    <row r="40" ht="20.25" spans="1:8">
      <c r="A40" s="5">
        <v>38</v>
      </c>
      <c r="B40" s="6" t="s">
        <v>16</v>
      </c>
      <c r="C40" s="13" t="s">
        <v>280</v>
      </c>
      <c r="D40" s="9">
        <v>62</v>
      </c>
      <c r="E40" s="9">
        <v>62</v>
      </c>
      <c r="F40" s="9">
        <v>65</v>
      </c>
      <c r="G40" s="9">
        <f t="shared" si="0"/>
        <v>62.9</v>
      </c>
      <c r="H40" s="10"/>
    </row>
    <row r="41" ht="20.25" spans="1:8">
      <c r="A41" s="5">
        <v>39</v>
      </c>
      <c r="B41" s="6" t="s">
        <v>16</v>
      </c>
      <c r="C41" s="13" t="s">
        <v>284</v>
      </c>
      <c r="D41" s="9">
        <v>62</v>
      </c>
      <c r="E41" s="9">
        <v>63</v>
      </c>
      <c r="F41" s="9">
        <v>62</v>
      </c>
      <c r="G41" s="9">
        <f t="shared" si="0"/>
        <v>62.3</v>
      </c>
      <c r="H41" s="10"/>
    </row>
    <row r="42" ht="20.25" spans="1:8">
      <c r="A42" s="5">
        <v>40</v>
      </c>
      <c r="B42" s="6" t="s">
        <v>16</v>
      </c>
      <c r="C42" s="13" t="s">
        <v>288</v>
      </c>
      <c r="D42" s="9">
        <v>65</v>
      </c>
      <c r="E42" s="9">
        <v>70</v>
      </c>
      <c r="F42" s="9">
        <v>61</v>
      </c>
      <c r="G42" s="9">
        <f t="shared" si="0"/>
        <v>65.3</v>
      </c>
      <c r="H42" s="10"/>
    </row>
    <row r="43" ht="20.25" spans="1:8">
      <c r="A43" s="5">
        <v>41</v>
      </c>
      <c r="B43" s="6" t="s">
        <v>16</v>
      </c>
      <c r="C43" s="13" t="s">
        <v>292</v>
      </c>
      <c r="D43" s="9">
        <v>62</v>
      </c>
      <c r="E43" s="9">
        <v>62</v>
      </c>
      <c r="F43" s="9">
        <v>75</v>
      </c>
      <c r="G43" s="9">
        <f t="shared" si="0"/>
        <v>65.9</v>
      </c>
      <c r="H43" s="10"/>
    </row>
    <row r="44" ht="20.25" spans="1:8">
      <c r="A44" s="5">
        <v>42</v>
      </c>
      <c r="B44" s="6" t="s">
        <v>16</v>
      </c>
      <c r="C44" s="13" t="s">
        <v>298</v>
      </c>
      <c r="D44" s="9">
        <v>69</v>
      </c>
      <c r="E44" s="9">
        <v>73</v>
      </c>
      <c r="F44" s="9">
        <v>70</v>
      </c>
      <c r="G44" s="9">
        <f t="shared" si="0"/>
        <v>70.5</v>
      </c>
      <c r="H44" s="10"/>
    </row>
    <row r="45" ht="20.25" spans="1:8">
      <c r="A45" s="5">
        <v>43</v>
      </c>
      <c r="B45" s="6" t="s">
        <v>16</v>
      </c>
      <c r="C45" s="13" t="s">
        <v>305</v>
      </c>
      <c r="D45" s="9">
        <v>72</v>
      </c>
      <c r="E45" s="9">
        <v>66</v>
      </c>
      <c r="F45" s="9">
        <v>68</v>
      </c>
      <c r="G45" s="9">
        <f t="shared" si="0"/>
        <v>69</v>
      </c>
      <c r="H45" s="10"/>
    </row>
    <row r="46" ht="20.25" spans="1:8">
      <c r="A46" s="5">
        <v>44</v>
      </c>
      <c r="B46" s="6" t="s">
        <v>16</v>
      </c>
      <c r="C46" s="13" t="s">
        <v>312</v>
      </c>
      <c r="D46" s="9">
        <v>59</v>
      </c>
      <c r="E46" s="9">
        <v>65</v>
      </c>
      <c r="F46" s="9">
        <v>69</v>
      </c>
      <c r="G46" s="9">
        <f t="shared" si="0"/>
        <v>63.8</v>
      </c>
      <c r="H46" s="10"/>
    </row>
    <row r="47" ht="20.25" spans="1:8">
      <c r="A47" s="5">
        <v>45</v>
      </c>
      <c r="B47" s="6" t="s">
        <v>16</v>
      </c>
      <c r="C47" s="13" t="s">
        <v>316</v>
      </c>
      <c r="D47" s="9">
        <v>69</v>
      </c>
      <c r="E47" s="9">
        <v>78</v>
      </c>
      <c r="F47" s="9">
        <v>70</v>
      </c>
      <c r="G47" s="9">
        <f t="shared" si="0"/>
        <v>72</v>
      </c>
      <c r="H47" s="10"/>
    </row>
    <row r="48" ht="20.25" spans="1:7">
      <c r="A48" s="5">
        <v>46</v>
      </c>
      <c r="B48" s="6" t="s">
        <v>16</v>
      </c>
      <c r="C48" s="13" t="s">
        <v>321</v>
      </c>
      <c r="D48" s="9">
        <v>62</v>
      </c>
      <c r="E48" s="9">
        <v>67</v>
      </c>
      <c r="F48" s="9">
        <v>72</v>
      </c>
      <c r="G48" s="9">
        <f t="shared" si="0"/>
        <v>66.5</v>
      </c>
    </row>
    <row r="49" ht="20.25" spans="1:7">
      <c r="A49" s="5">
        <v>47</v>
      </c>
      <c r="B49" s="6" t="s">
        <v>16</v>
      </c>
      <c r="C49" s="15" t="s">
        <v>326</v>
      </c>
      <c r="D49" s="9">
        <v>66</v>
      </c>
      <c r="E49" s="9">
        <v>63</v>
      </c>
      <c r="F49" s="9">
        <v>68</v>
      </c>
      <c r="G49" s="9">
        <f t="shared" si="0"/>
        <v>65.7</v>
      </c>
    </row>
    <row r="50" ht="20.25" spans="1:7">
      <c r="A50" s="5">
        <v>48</v>
      </c>
      <c r="B50" s="6" t="s">
        <v>16</v>
      </c>
      <c r="C50" s="16" t="s">
        <v>332</v>
      </c>
      <c r="D50" s="9">
        <v>63</v>
      </c>
      <c r="E50" s="9">
        <v>62</v>
      </c>
      <c r="F50" s="9">
        <v>68</v>
      </c>
      <c r="G50" s="9">
        <f t="shared" si="0"/>
        <v>64.2</v>
      </c>
    </row>
    <row r="51" ht="20.25" spans="1:7">
      <c r="A51" s="5">
        <v>49</v>
      </c>
      <c r="B51" s="6" t="s">
        <v>16</v>
      </c>
      <c r="C51" s="12" t="s">
        <v>336</v>
      </c>
      <c r="D51" s="9">
        <v>62</v>
      </c>
      <c r="E51" s="9">
        <v>70</v>
      </c>
      <c r="F51" s="9">
        <v>71</v>
      </c>
      <c r="G51" s="9">
        <f t="shared" si="0"/>
        <v>67.1</v>
      </c>
    </row>
    <row r="52" ht="20.25" spans="1:7">
      <c r="A52" s="5">
        <v>50</v>
      </c>
      <c r="B52" s="6" t="s">
        <v>16</v>
      </c>
      <c r="C52" s="17" t="s">
        <v>341</v>
      </c>
      <c r="D52" s="9">
        <v>75</v>
      </c>
      <c r="E52" s="9">
        <v>76</v>
      </c>
      <c r="F52" s="9">
        <v>69</v>
      </c>
      <c r="G52" s="9">
        <f t="shared" si="0"/>
        <v>73.5</v>
      </c>
    </row>
  </sheetData>
  <mergeCells count="1">
    <mergeCell ref="A1:G1"/>
  </mergeCells>
  <conditionalFormatting sqref="C3:C52">
    <cfRule type="duplicateValues" dxfId="0" priority="1"/>
  </conditionalFormatting>
  <conditionalFormatting sqref="C42:C43">
    <cfRule type="duplicateValues" dxfId="0" priority="2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F5" sqref="F5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27.25" customWidth="1"/>
    <col min="8" max="8" width="12.875" customWidth="1"/>
  </cols>
  <sheetData>
    <row r="1" ht="31.5" spans="1:8">
      <c r="A1" s="1" t="s">
        <v>355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8">
        <v>85</v>
      </c>
      <c r="E3" s="8">
        <v>54</v>
      </c>
      <c r="F3" s="8">
        <v>65</v>
      </c>
      <c r="G3" s="21">
        <f t="shared" ref="G3:G52" si="0">D3*0.4+E3*0.3+F3*0.3</f>
        <v>69.7</v>
      </c>
      <c r="H3" s="10"/>
    </row>
    <row r="4" ht="20.25" spans="1:8">
      <c r="A4" s="5">
        <v>2</v>
      </c>
      <c r="B4" s="6" t="s">
        <v>352</v>
      </c>
      <c r="C4" s="7" t="s">
        <v>27</v>
      </c>
      <c r="D4" s="8">
        <v>89</v>
      </c>
      <c r="E4" s="29">
        <v>58</v>
      </c>
      <c r="F4" s="8">
        <v>68</v>
      </c>
      <c r="G4" s="21">
        <f t="shared" si="0"/>
        <v>73.4</v>
      </c>
      <c r="H4" s="10"/>
    </row>
    <row r="5" ht="20.25" spans="1:8">
      <c r="A5" s="5">
        <v>3</v>
      </c>
      <c r="B5" s="6" t="s">
        <v>352</v>
      </c>
      <c r="C5" s="7" t="s">
        <v>36</v>
      </c>
      <c r="D5" s="8">
        <v>88</v>
      </c>
      <c r="E5" s="8">
        <v>59</v>
      </c>
      <c r="F5" s="8">
        <v>67</v>
      </c>
      <c r="G5" s="21">
        <f t="shared" si="0"/>
        <v>73</v>
      </c>
      <c r="H5" s="10"/>
    </row>
    <row r="6" ht="20.25" spans="1:8">
      <c r="A6" s="5">
        <v>4</v>
      </c>
      <c r="B6" s="6" t="s">
        <v>352</v>
      </c>
      <c r="C6" s="7" t="s">
        <v>46</v>
      </c>
      <c r="D6" s="8">
        <v>82</v>
      </c>
      <c r="E6" s="8">
        <v>48</v>
      </c>
      <c r="F6" s="8">
        <v>69</v>
      </c>
      <c r="G6" s="21">
        <f t="shared" si="0"/>
        <v>67.9</v>
      </c>
      <c r="H6" s="10"/>
    </row>
    <row r="7" ht="20.25" spans="1:8">
      <c r="A7" s="5">
        <v>5</v>
      </c>
      <c r="B7" s="6" t="s">
        <v>352</v>
      </c>
      <c r="C7" s="7" t="s">
        <v>57</v>
      </c>
      <c r="D7" s="8">
        <v>83</v>
      </c>
      <c r="E7" s="8">
        <v>58</v>
      </c>
      <c r="F7" s="8">
        <v>55</v>
      </c>
      <c r="G7" s="21">
        <f t="shared" si="0"/>
        <v>67.1</v>
      </c>
      <c r="H7" s="10"/>
    </row>
    <row r="8" ht="20.25" spans="1:8">
      <c r="A8" s="5">
        <v>6</v>
      </c>
      <c r="B8" s="6" t="s">
        <v>352</v>
      </c>
      <c r="C8" s="7" t="s">
        <v>65</v>
      </c>
      <c r="D8" s="8">
        <v>75</v>
      </c>
      <c r="E8" s="8">
        <v>58</v>
      </c>
      <c r="F8" s="8">
        <v>63</v>
      </c>
      <c r="G8" s="21">
        <f t="shared" si="0"/>
        <v>66.3</v>
      </c>
      <c r="H8" s="10"/>
    </row>
    <row r="9" ht="20.25" spans="1:8">
      <c r="A9" s="5">
        <v>7</v>
      </c>
      <c r="B9" s="6" t="s">
        <v>352</v>
      </c>
      <c r="C9" s="7" t="s">
        <v>75</v>
      </c>
      <c r="D9" s="8">
        <v>86</v>
      </c>
      <c r="E9" s="8">
        <v>35</v>
      </c>
      <c r="F9" s="8">
        <v>68</v>
      </c>
      <c r="G9" s="21">
        <f t="shared" si="0"/>
        <v>65.3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8">
        <v>85</v>
      </c>
      <c r="E10" s="8">
        <v>38</v>
      </c>
      <c r="F10" s="8">
        <v>73</v>
      </c>
      <c r="G10" s="21">
        <f t="shared" si="0"/>
        <v>67.3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8">
        <v>85</v>
      </c>
      <c r="E11" s="8">
        <v>56</v>
      </c>
      <c r="F11" s="8">
        <v>68</v>
      </c>
      <c r="G11" s="21">
        <f t="shared" si="0"/>
        <v>71.2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8">
        <v>86</v>
      </c>
      <c r="E12" s="8">
        <v>38</v>
      </c>
      <c r="F12" s="8">
        <v>66</v>
      </c>
      <c r="G12" s="21">
        <f t="shared" si="0"/>
        <v>65.6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8">
        <v>87</v>
      </c>
      <c r="E13" s="8">
        <v>36</v>
      </c>
      <c r="F13" s="8">
        <v>64</v>
      </c>
      <c r="G13" s="21">
        <f t="shared" si="0"/>
        <v>64.8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8">
        <v>86</v>
      </c>
      <c r="E14" s="8">
        <v>48</v>
      </c>
      <c r="F14" s="8">
        <v>72</v>
      </c>
      <c r="G14" s="21">
        <f t="shared" si="0"/>
        <v>70.4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8">
        <v>80</v>
      </c>
      <c r="E15" s="8">
        <v>36</v>
      </c>
      <c r="F15" s="8">
        <v>64</v>
      </c>
      <c r="G15" s="21">
        <f t="shared" si="0"/>
        <v>62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8">
        <v>85</v>
      </c>
      <c r="E16" s="8">
        <v>35</v>
      </c>
      <c r="F16" s="8">
        <v>66</v>
      </c>
      <c r="G16" s="21">
        <f t="shared" si="0"/>
        <v>64.3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8">
        <v>84</v>
      </c>
      <c r="E17" s="8">
        <v>56</v>
      </c>
      <c r="F17" s="8">
        <v>65</v>
      </c>
      <c r="G17" s="21">
        <f t="shared" si="0"/>
        <v>69.9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8">
        <v>80</v>
      </c>
      <c r="E18" s="8">
        <v>35</v>
      </c>
      <c r="F18" s="8">
        <v>63</v>
      </c>
      <c r="G18" s="21">
        <f t="shared" si="0"/>
        <v>61.4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8">
        <v>88</v>
      </c>
      <c r="E19" s="8">
        <v>52</v>
      </c>
      <c r="F19" s="8">
        <v>65</v>
      </c>
      <c r="G19" s="21">
        <f t="shared" si="0"/>
        <v>70.3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8">
        <v>78</v>
      </c>
      <c r="E20" s="8">
        <v>36</v>
      </c>
      <c r="F20" s="8">
        <v>68</v>
      </c>
      <c r="G20" s="21">
        <f t="shared" si="0"/>
        <v>62.4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14">
        <v>80</v>
      </c>
      <c r="E21" s="14">
        <v>35</v>
      </c>
      <c r="F21" s="14">
        <v>46</v>
      </c>
      <c r="G21" s="30">
        <f t="shared" si="0"/>
        <v>56.3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8">
        <v>79</v>
      </c>
      <c r="E22" s="8">
        <v>46</v>
      </c>
      <c r="F22" s="8">
        <v>62</v>
      </c>
      <c r="G22" s="21">
        <f t="shared" si="0"/>
        <v>64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8">
        <v>83</v>
      </c>
      <c r="E23" s="8">
        <v>28</v>
      </c>
      <c r="F23" s="8">
        <v>64</v>
      </c>
      <c r="G23" s="21">
        <f t="shared" si="0"/>
        <v>60.8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8">
        <v>82</v>
      </c>
      <c r="E24" s="8">
        <v>42</v>
      </c>
      <c r="F24" s="8">
        <v>62</v>
      </c>
      <c r="G24" s="21">
        <f t="shared" si="0"/>
        <v>64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8">
        <v>80</v>
      </c>
      <c r="E25" s="8">
        <v>36</v>
      </c>
      <c r="F25" s="8">
        <v>65</v>
      </c>
      <c r="G25" s="21">
        <f t="shared" si="0"/>
        <v>62.3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14">
        <v>70</v>
      </c>
      <c r="E26" s="14">
        <v>24</v>
      </c>
      <c r="F26" s="14">
        <v>55</v>
      </c>
      <c r="G26" s="30">
        <f t="shared" si="0"/>
        <v>51.7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8">
        <v>84</v>
      </c>
      <c r="E27" s="8">
        <v>36</v>
      </c>
      <c r="F27" s="8">
        <v>68</v>
      </c>
      <c r="G27" s="21">
        <f t="shared" si="0"/>
        <v>64.8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14">
        <v>70</v>
      </c>
      <c r="E28" s="14">
        <v>32</v>
      </c>
      <c r="F28" s="14">
        <v>50</v>
      </c>
      <c r="G28" s="30">
        <f t="shared" si="0"/>
        <v>52.6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8">
        <v>81</v>
      </c>
      <c r="E29" s="8">
        <v>45</v>
      </c>
      <c r="F29" s="8">
        <v>58</v>
      </c>
      <c r="G29" s="21">
        <f t="shared" si="0"/>
        <v>63.3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8">
        <v>85</v>
      </c>
      <c r="E30" s="8">
        <v>36</v>
      </c>
      <c r="F30" s="8">
        <v>69</v>
      </c>
      <c r="G30" s="21">
        <f t="shared" si="0"/>
        <v>65.5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8">
        <v>83</v>
      </c>
      <c r="E31" s="8">
        <v>84</v>
      </c>
      <c r="F31" s="8">
        <v>66</v>
      </c>
      <c r="G31" s="21">
        <f t="shared" si="0"/>
        <v>78.2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8">
        <v>89</v>
      </c>
      <c r="E32" s="8">
        <v>42</v>
      </c>
      <c r="F32" s="8">
        <v>67</v>
      </c>
      <c r="G32" s="21">
        <f t="shared" si="0"/>
        <v>68.3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8">
        <v>78</v>
      </c>
      <c r="E33" s="8">
        <v>43</v>
      </c>
      <c r="F33" s="8">
        <v>61</v>
      </c>
      <c r="G33" s="21">
        <f t="shared" si="0"/>
        <v>62.4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8">
        <v>92</v>
      </c>
      <c r="E34" s="8">
        <v>52</v>
      </c>
      <c r="F34" s="8">
        <v>69</v>
      </c>
      <c r="G34" s="21">
        <f t="shared" si="0"/>
        <v>73.1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8">
        <v>80</v>
      </c>
      <c r="E35" s="8">
        <v>32</v>
      </c>
      <c r="F35" s="8">
        <v>65</v>
      </c>
      <c r="G35" s="21">
        <f t="shared" si="0"/>
        <v>61.1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8">
        <v>81</v>
      </c>
      <c r="E36" s="8">
        <v>37</v>
      </c>
      <c r="F36" s="8">
        <v>62</v>
      </c>
      <c r="G36" s="21">
        <f t="shared" si="0"/>
        <v>62.1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8">
        <v>78</v>
      </c>
      <c r="E37" s="8">
        <v>41</v>
      </c>
      <c r="F37" s="8">
        <v>66</v>
      </c>
      <c r="G37" s="21">
        <f t="shared" si="0"/>
        <v>63.3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8">
        <v>75</v>
      </c>
      <c r="E38" s="8">
        <v>39</v>
      </c>
      <c r="F38" s="8">
        <v>64</v>
      </c>
      <c r="G38" s="21">
        <f t="shared" si="0"/>
        <v>60.9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8">
        <v>85</v>
      </c>
      <c r="E39" s="8">
        <v>36</v>
      </c>
      <c r="F39" s="8">
        <v>66</v>
      </c>
      <c r="G39" s="21">
        <f t="shared" si="0"/>
        <v>64.6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8">
        <v>88</v>
      </c>
      <c r="E40" s="8">
        <v>51</v>
      </c>
      <c r="F40" s="8">
        <v>63</v>
      </c>
      <c r="G40" s="21">
        <f t="shared" si="0"/>
        <v>69.4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8">
        <v>84</v>
      </c>
      <c r="E41" s="8">
        <v>42</v>
      </c>
      <c r="F41" s="8">
        <v>62</v>
      </c>
      <c r="G41" s="21">
        <f t="shared" si="0"/>
        <v>64.8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8">
        <v>88</v>
      </c>
      <c r="E42" s="8">
        <v>52</v>
      </c>
      <c r="F42" s="8">
        <v>63</v>
      </c>
      <c r="G42" s="21">
        <f t="shared" si="0"/>
        <v>69.7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8">
        <v>76</v>
      </c>
      <c r="E43" s="8">
        <v>48</v>
      </c>
      <c r="F43" s="8">
        <v>60</v>
      </c>
      <c r="G43" s="21">
        <f t="shared" si="0"/>
        <v>62.8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23">
        <v>85</v>
      </c>
      <c r="E44" s="23">
        <v>53</v>
      </c>
      <c r="F44" s="23">
        <v>65</v>
      </c>
      <c r="G44" s="21">
        <f t="shared" si="0"/>
        <v>69.4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14">
        <v>73</v>
      </c>
      <c r="E45" s="14">
        <v>28</v>
      </c>
      <c r="F45" s="14">
        <v>52</v>
      </c>
      <c r="G45" s="30">
        <f t="shared" si="0"/>
        <v>53.2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8">
        <v>80</v>
      </c>
      <c r="E46" s="8">
        <v>45</v>
      </c>
      <c r="F46" s="8">
        <v>68</v>
      </c>
      <c r="G46" s="21">
        <f t="shared" si="0"/>
        <v>65.9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8">
        <v>89</v>
      </c>
      <c r="E47" s="8">
        <v>46</v>
      </c>
      <c r="F47" s="8">
        <v>66</v>
      </c>
      <c r="G47" s="21">
        <f t="shared" si="0"/>
        <v>69.2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8">
        <v>83</v>
      </c>
      <c r="E48" s="8">
        <v>55</v>
      </c>
      <c r="F48" s="8">
        <v>62</v>
      </c>
      <c r="G48" s="21">
        <f t="shared" si="0"/>
        <v>68.3</v>
      </c>
    </row>
    <row r="49" ht="20.25" spans="1:7">
      <c r="A49" s="5">
        <v>47</v>
      </c>
      <c r="B49" s="6" t="s">
        <v>352</v>
      </c>
      <c r="C49" s="15" t="s">
        <v>326</v>
      </c>
      <c r="D49" s="8">
        <v>76</v>
      </c>
      <c r="E49" s="8">
        <v>39</v>
      </c>
      <c r="F49" s="8">
        <v>63</v>
      </c>
      <c r="G49" s="21">
        <f t="shared" si="0"/>
        <v>61</v>
      </c>
    </row>
    <row r="50" ht="20.25" spans="1:7">
      <c r="A50" s="5">
        <v>48</v>
      </c>
      <c r="B50" s="6" t="s">
        <v>352</v>
      </c>
      <c r="C50" s="16" t="s">
        <v>332</v>
      </c>
      <c r="D50" s="8">
        <v>78</v>
      </c>
      <c r="E50" s="8">
        <v>36</v>
      </c>
      <c r="F50" s="8">
        <v>64</v>
      </c>
      <c r="G50" s="21">
        <f t="shared" si="0"/>
        <v>61.2</v>
      </c>
    </row>
    <row r="51" ht="20.25" spans="1:7">
      <c r="A51" s="5">
        <v>49</v>
      </c>
      <c r="B51" s="6" t="s">
        <v>352</v>
      </c>
      <c r="C51" s="12" t="s">
        <v>336</v>
      </c>
      <c r="D51" s="22">
        <v>80</v>
      </c>
      <c r="E51" s="22">
        <v>38</v>
      </c>
      <c r="F51" s="22">
        <v>62</v>
      </c>
      <c r="G51" s="21">
        <f t="shared" si="0"/>
        <v>62</v>
      </c>
    </row>
    <row r="52" ht="20.25" spans="1:7">
      <c r="A52" s="5">
        <v>50</v>
      </c>
      <c r="B52" s="6" t="s">
        <v>352</v>
      </c>
      <c r="C52" s="17" t="s">
        <v>341</v>
      </c>
      <c r="D52" s="8">
        <v>88</v>
      </c>
      <c r="E52" s="8">
        <v>45</v>
      </c>
      <c r="F52" s="8">
        <v>66</v>
      </c>
      <c r="G52" s="21">
        <f t="shared" si="0"/>
        <v>68.5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16" workbookViewId="0">
      <selection activeCell="E49" sqref="E49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26.375" customWidth="1"/>
    <col min="8" max="8" width="12.875" customWidth="1"/>
  </cols>
  <sheetData>
    <row r="1" ht="31.5" spans="1:8">
      <c r="A1" s="1" t="s">
        <v>356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22">
        <v>85</v>
      </c>
      <c r="E3" s="9">
        <v>93</v>
      </c>
      <c r="F3" s="9">
        <v>61.5</v>
      </c>
      <c r="G3" s="28">
        <f t="shared" ref="G3:G53" si="0">SUM(D3*0.4+E3*0.3+F3*0.3)</f>
        <v>80.35</v>
      </c>
      <c r="H3" s="10"/>
    </row>
    <row r="4" ht="20.25" spans="1:8">
      <c r="A4" s="5">
        <v>2</v>
      </c>
      <c r="B4" s="6" t="s">
        <v>352</v>
      </c>
      <c r="C4" s="7" t="s">
        <v>27</v>
      </c>
      <c r="D4" s="22">
        <v>95</v>
      </c>
      <c r="E4" s="9">
        <v>30</v>
      </c>
      <c r="F4" s="9">
        <v>44</v>
      </c>
      <c r="G4" s="28">
        <f t="shared" si="0"/>
        <v>60.2</v>
      </c>
      <c r="H4" s="10"/>
    </row>
    <row r="5" ht="20.25" spans="1:8">
      <c r="A5" s="5">
        <v>3</v>
      </c>
      <c r="B5" s="6" t="s">
        <v>352</v>
      </c>
      <c r="C5" s="7" t="s">
        <v>36</v>
      </c>
      <c r="D5" s="22">
        <v>95</v>
      </c>
      <c r="E5" s="9">
        <v>70</v>
      </c>
      <c r="F5" s="9">
        <v>65.5</v>
      </c>
      <c r="G5" s="28">
        <f t="shared" si="0"/>
        <v>78.65</v>
      </c>
      <c r="H5" s="10"/>
    </row>
    <row r="6" ht="20.25" spans="1:8">
      <c r="A6" s="5">
        <v>4</v>
      </c>
      <c r="B6" s="6" t="s">
        <v>352</v>
      </c>
      <c r="C6" s="7" t="s">
        <v>46</v>
      </c>
      <c r="D6" s="22">
        <v>75</v>
      </c>
      <c r="E6" s="9">
        <v>65</v>
      </c>
      <c r="F6" s="9">
        <v>36.5</v>
      </c>
      <c r="G6" s="28">
        <f t="shared" si="0"/>
        <v>60.45</v>
      </c>
      <c r="H6" s="10"/>
    </row>
    <row r="7" ht="20.25" spans="1:8">
      <c r="A7" s="5">
        <v>5</v>
      </c>
      <c r="B7" s="6" t="s">
        <v>352</v>
      </c>
      <c r="C7" s="7" t="s">
        <v>57</v>
      </c>
      <c r="D7" s="22">
        <v>80</v>
      </c>
      <c r="E7" s="9">
        <v>53</v>
      </c>
      <c r="F7" s="9">
        <v>72.5</v>
      </c>
      <c r="G7" s="28">
        <f t="shared" si="0"/>
        <v>69.65</v>
      </c>
      <c r="H7" s="10"/>
    </row>
    <row r="8" ht="20.25" spans="1:8">
      <c r="A8" s="5">
        <v>6</v>
      </c>
      <c r="B8" s="6" t="s">
        <v>352</v>
      </c>
      <c r="C8" s="7" t="s">
        <v>65</v>
      </c>
      <c r="D8" s="22">
        <v>80</v>
      </c>
      <c r="E8" s="9">
        <v>41</v>
      </c>
      <c r="F8" s="9">
        <v>71.5</v>
      </c>
      <c r="G8" s="28">
        <f t="shared" si="0"/>
        <v>65.75</v>
      </c>
      <c r="H8" s="10"/>
    </row>
    <row r="9" ht="20.25" spans="1:8">
      <c r="A9" s="5">
        <v>7</v>
      </c>
      <c r="B9" s="6" t="s">
        <v>352</v>
      </c>
      <c r="C9" s="7" t="s">
        <v>75</v>
      </c>
      <c r="D9" s="22">
        <v>85</v>
      </c>
      <c r="E9" s="9">
        <v>22</v>
      </c>
      <c r="F9" s="9">
        <v>68.5</v>
      </c>
      <c r="G9" s="28">
        <f t="shared" si="0"/>
        <v>61.15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22">
        <v>70</v>
      </c>
      <c r="E10" s="9">
        <v>50</v>
      </c>
      <c r="F10" s="9">
        <v>65.5</v>
      </c>
      <c r="G10" s="28">
        <f t="shared" si="0"/>
        <v>62.65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22">
        <v>85</v>
      </c>
      <c r="E11" s="9">
        <v>61</v>
      </c>
      <c r="F11" s="9">
        <v>37</v>
      </c>
      <c r="G11" s="28">
        <f t="shared" si="0"/>
        <v>63.4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22">
        <v>75</v>
      </c>
      <c r="E12" s="9">
        <v>90</v>
      </c>
      <c r="F12" s="9">
        <v>53.5</v>
      </c>
      <c r="G12" s="28">
        <f t="shared" si="0"/>
        <v>73.05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22">
        <v>98</v>
      </c>
      <c r="E13" s="9">
        <v>30</v>
      </c>
      <c r="F13" s="9">
        <v>42</v>
      </c>
      <c r="G13" s="28">
        <f t="shared" si="0"/>
        <v>60.8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22">
        <v>99</v>
      </c>
      <c r="E14" s="9">
        <v>85</v>
      </c>
      <c r="F14" s="9">
        <v>72.5</v>
      </c>
      <c r="G14" s="28">
        <f t="shared" si="0"/>
        <v>86.85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22">
        <v>88</v>
      </c>
      <c r="E15" s="9">
        <v>53</v>
      </c>
      <c r="F15" s="9">
        <v>31</v>
      </c>
      <c r="G15" s="28">
        <f t="shared" si="0"/>
        <v>60.4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22">
        <v>85</v>
      </c>
      <c r="E16" s="9">
        <v>53</v>
      </c>
      <c r="F16" s="9">
        <v>36.5</v>
      </c>
      <c r="G16" s="28">
        <f t="shared" si="0"/>
        <v>60.85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22">
        <v>75</v>
      </c>
      <c r="E17" s="9">
        <v>70</v>
      </c>
      <c r="F17" s="9">
        <v>40</v>
      </c>
      <c r="G17" s="28">
        <f t="shared" si="0"/>
        <v>63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22">
        <v>80</v>
      </c>
      <c r="E18" s="9">
        <v>90</v>
      </c>
      <c r="F18" s="9">
        <v>75.5</v>
      </c>
      <c r="G18" s="28">
        <f t="shared" si="0"/>
        <v>81.65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22">
        <v>98</v>
      </c>
      <c r="E19" s="9">
        <v>49</v>
      </c>
      <c r="F19" s="9">
        <v>42.5</v>
      </c>
      <c r="G19" s="28">
        <f t="shared" si="0"/>
        <v>66.65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22">
        <v>97</v>
      </c>
      <c r="E20" s="9">
        <v>30</v>
      </c>
      <c r="F20" s="9">
        <v>66</v>
      </c>
      <c r="G20" s="28">
        <f t="shared" si="0"/>
        <v>67.6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22">
        <v>98</v>
      </c>
      <c r="E21" s="9">
        <v>38</v>
      </c>
      <c r="F21" s="9">
        <v>32.5</v>
      </c>
      <c r="G21" s="28">
        <f t="shared" si="0"/>
        <v>60.35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22">
        <v>96</v>
      </c>
      <c r="E22" s="9">
        <v>42</v>
      </c>
      <c r="F22" s="9">
        <v>31</v>
      </c>
      <c r="G22" s="28">
        <f t="shared" si="0"/>
        <v>60.3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22">
        <v>94</v>
      </c>
      <c r="E23" s="9">
        <v>22</v>
      </c>
      <c r="F23" s="9">
        <v>58.5</v>
      </c>
      <c r="G23" s="28">
        <f t="shared" si="0"/>
        <v>61.75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22">
        <v>85</v>
      </c>
      <c r="E24" s="9">
        <v>65</v>
      </c>
      <c r="F24" s="9">
        <v>76</v>
      </c>
      <c r="G24" s="28">
        <f t="shared" si="0"/>
        <v>76.3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22">
        <v>75</v>
      </c>
      <c r="E25" s="9">
        <v>70</v>
      </c>
      <c r="F25" s="9">
        <v>56</v>
      </c>
      <c r="G25" s="28">
        <f t="shared" si="0"/>
        <v>67.8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22">
        <v>58</v>
      </c>
      <c r="E26" s="9">
        <v>53</v>
      </c>
      <c r="F26" s="9">
        <v>72</v>
      </c>
      <c r="G26" s="28">
        <f t="shared" si="0"/>
        <v>60.7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22">
        <v>80</v>
      </c>
      <c r="E27" s="9">
        <v>70</v>
      </c>
      <c r="F27" s="9">
        <v>31</v>
      </c>
      <c r="G27" s="28">
        <f t="shared" si="0"/>
        <v>62.3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22">
        <v>85</v>
      </c>
      <c r="E28" s="9">
        <v>50</v>
      </c>
      <c r="F28" s="9">
        <v>40.5</v>
      </c>
      <c r="G28" s="28">
        <f t="shared" si="0"/>
        <v>61.15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22">
        <v>85</v>
      </c>
      <c r="E29" s="9">
        <v>90</v>
      </c>
      <c r="F29" s="9">
        <v>64</v>
      </c>
      <c r="G29" s="28">
        <f t="shared" si="0"/>
        <v>80.2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22">
        <v>98</v>
      </c>
      <c r="E30" s="22">
        <v>55</v>
      </c>
      <c r="F30" s="9">
        <v>17.5</v>
      </c>
      <c r="G30" s="28">
        <f t="shared" si="0"/>
        <v>60.95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22">
        <v>85</v>
      </c>
      <c r="E31" s="9">
        <v>53</v>
      </c>
      <c r="F31" s="9">
        <v>40</v>
      </c>
      <c r="G31" s="28">
        <f t="shared" si="0"/>
        <v>61.9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22">
        <v>75</v>
      </c>
      <c r="E32" s="9">
        <v>61</v>
      </c>
      <c r="F32" s="9">
        <v>56.5</v>
      </c>
      <c r="G32" s="28">
        <f t="shared" si="0"/>
        <v>65.25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22">
        <v>70</v>
      </c>
      <c r="E33" s="9">
        <v>70</v>
      </c>
      <c r="F33" s="9">
        <v>46</v>
      </c>
      <c r="G33" s="28">
        <f t="shared" si="0"/>
        <v>62.8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22">
        <v>75</v>
      </c>
      <c r="E34" s="9">
        <v>61</v>
      </c>
      <c r="F34" s="9">
        <v>56.5</v>
      </c>
      <c r="G34" s="28">
        <f t="shared" si="0"/>
        <v>65.25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22">
        <v>98</v>
      </c>
      <c r="E35" s="9">
        <v>25</v>
      </c>
      <c r="F35" s="9">
        <v>55</v>
      </c>
      <c r="G35" s="28">
        <f t="shared" si="0"/>
        <v>63.2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22">
        <v>98</v>
      </c>
      <c r="E36" s="9">
        <v>42</v>
      </c>
      <c r="F36" s="9">
        <v>43.5</v>
      </c>
      <c r="G36" s="28">
        <f t="shared" si="0"/>
        <v>64.85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22">
        <v>77</v>
      </c>
      <c r="E37" s="9">
        <v>50</v>
      </c>
      <c r="F37" s="9">
        <v>80.5</v>
      </c>
      <c r="G37" s="28">
        <f t="shared" si="0"/>
        <v>69.95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22">
        <v>97</v>
      </c>
      <c r="E38" s="9">
        <v>44</v>
      </c>
      <c r="F38" s="9">
        <v>37</v>
      </c>
      <c r="G38" s="28">
        <f t="shared" si="0"/>
        <v>63.1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22">
        <v>90</v>
      </c>
      <c r="E39" s="9">
        <v>61</v>
      </c>
      <c r="F39" s="9">
        <v>61</v>
      </c>
      <c r="G39" s="28">
        <f t="shared" si="0"/>
        <v>72.6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22">
        <v>97</v>
      </c>
      <c r="E40" s="9">
        <v>30</v>
      </c>
      <c r="F40" s="9">
        <v>41</v>
      </c>
      <c r="G40" s="28">
        <f t="shared" si="0"/>
        <v>60.1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22">
        <v>98</v>
      </c>
      <c r="E41" s="9">
        <v>30</v>
      </c>
      <c r="F41" s="9">
        <v>42</v>
      </c>
      <c r="G41" s="28">
        <f t="shared" si="0"/>
        <v>60.8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22">
        <v>75</v>
      </c>
      <c r="E42" s="9">
        <v>78</v>
      </c>
      <c r="F42" s="9">
        <v>42</v>
      </c>
      <c r="G42" s="28">
        <f t="shared" si="0"/>
        <v>66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22">
        <v>76</v>
      </c>
      <c r="E43" s="9">
        <v>52</v>
      </c>
      <c r="F43" s="9">
        <v>50.5</v>
      </c>
      <c r="G43" s="28">
        <f t="shared" si="0"/>
        <v>61.15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22">
        <v>99</v>
      </c>
      <c r="E44" s="9">
        <v>41</v>
      </c>
      <c r="F44" s="9">
        <v>29.5</v>
      </c>
      <c r="G44" s="28">
        <f t="shared" si="0"/>
        <v>60.75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22">
        <v>79</v>
      </c>
      <c r="E45" s="9">
        <v>40</v>
      </c>
      <c r="F45" s="9">
        <v>70.5</v>
      </c>
      <c r="G45" s="28">
        <f t="shared" si="0"/>
        <v>64.75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22">
        <v>88</v>
      </c>
      <c r="E46" s="9">
        <v>53</v>
      </c>
      <c r="F46" s="9">
        <v>45.5</v>
      </c>
      <c r="G46" s="28">
        <f t="shared" si="0"/>
        <v>64.75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22">
        <v>75</v>
      </c>
      <c r="E47" s="9">
        <v>49</v>
      </c>
      <c r="F47" s="9">
        <v>63.5</v>
      </c>
      <c r="G47" s="28">
        <f t="shared" si="0"/>
        <v>63.75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22">
        <v>88</v>
      </c>
      <c r="E48" s="9">
        <v>68</v>
      </c>
      <c r="F48" s="9">
        <v>18</v>
      </c>
      <c r="G48" s="28">
        <f t="shared" si="0"/>
        <v>61</v>
      </c>
    </row>
    <row r="49" ht="20.25" spans="1:7">
      <c r="A49" s="5">
        <v>47</v>
      </c>
      <c r="B49" s="6" t="s">
        <v>352</v>
      </c>
      <c r="C49" s="15" t="s">
        <v>326</v>
      </c>
      <c r="D49" s="22">
        <v>89</v>
      </c>
      <c r="E49" s="9">
        <v>40</v>
      </c>
      <c r="F49" s="9">
        <v>45</v>
      </c>
      <c r="G49" s="28">
        <f t="shared" si="0"/>
        <v>61.1</v>
      </c>
    </row>
    <row r="50" ht="20.25" spans="1:7">
      <c r="A50" s="5">
        <v>48</v>
      </c>
      <c r="B50" s="6" t="s">
        <v>352</v>
      </c>
      <c r="C50" s="16" t="s">
        <v>332</v>
      </c>
      <c r="D50" s="9">
        <v>98</v>
      </c>
      <c r="E50" s="9">
        <v>26</v>
      </c>
      <c r="F50" s="9">
        <v>45</v>
      </c>
      <c r="G50" s="28">
        <f t="shared" si="0"/>
        <v>60.5</v>
      </c>
    </row>
    <row r="51" ht="20.25" spans="1:7">
      <c r="A51" s="5">
        <v>49</v>
      </c>
      <c r="B51" s="6" t="s">
        <v>352</v>
      </c>
      <c r="C51" s="12" t="s">
        <v>336</v>
      </c>
      <c r="D51" s="9">
        <v>85</v>
      </c>
      <c r="E51" s="9">
        <v>22</v>
      </c>
      <c r="F51" s="9">
        <v>76.5</v>
      </c>
      <c r="G51" s="28">
        <f t="shared" si="0"/>
        <v>63.55</v>
      </c>
    </row>
    <row r="52" ht="20.25" spans="1:7">
      <c r="A52" s="5">
        <v>50</v>
      </c>
      <c r="B52" s="6" t="s">
        <v>352</v>
      </c>
      <c r="C52" s="17" t="s">
        <v>341</v>
      </c>
      <c r="D52" s="9">
        <v>98</v>
      </c>
      <c r="E52" s="9">
        <v>30</v>
      </c>
      <c r="F52" s="9">
        <v>49</v>
      </c>
      <c r="G52" s="28">
        <f t="shared" si="0"/>
        <v>62.9</v>
      </c>
    </row>
  </sheetData>
  <mergeCells count="1">
    <mergeCell ref="A1:H1"/>
  </mergeCells>
  <conditionalFormatting sqref="C3:C52">
    <cfRule type="duplicateValues" dxfId="0" priority="4"/>
  </conditionalFormatting>
  <conditionalFormatting sqref="C42:C43">
    <cfRule type="duplicateValues" dxfId="0" priority="3"/>
  </conditionalFormatting>
  <conditionalFormatting sqref="G3:G50">
    <cfRule type="cellIs" dxfId="1" priority="2" operator="lessThan">
      <formula>60</formula>
    </cfRule>
  </conditionalFormatting>
  <conditionalFormatting sqref="G51:G52">
    <cfRule type="cellIs" dxfId="1" priority="1" operator="lessThan">
      <formula>60</formula>
    </cfRule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A1" sqref="A1:H1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47.875" customWidth="1"/>
    <col min="8" max="8" width="12.875" customWidth="1"/>
  </cols>
  <sheetData>
    <row r="1" ht="31.5" spans="1:8">
      <c r="A1" s="1" t="s">
        <v>357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9">
        <v>91</v>
      </c>
      <c r="E3" s="9">
        <v>92</v>
      </c>
      <c r="F3" s="9">
        <v>88</v>
      </c>
      <c r="G3" s="9">
        <f t="shared" ref="G3:G52" si="0">D3*40%+E3*30%+F3*30%</f>
        <v>90.4</v>
      </c>
      <c r="H3" s="10"/>
    </row>
    <row r="4" ht="20.25" spans="1:8">
      <c r="A4" s="5">
        <v>2</v>
      </c>
      <c r="B4" s="6" t="s">
        <v>352</v>
      </c>
      <c r="C4" s="7" t="s">
        <v>27</v>
      </c>
      <c r="D4" s="9">
        <v>90</v>
      </c>
      <c r="E4" s="9">
        <v>93</v>
      </c>
      <c r="F4" s="9">
        <v>83</v>
      </c>
      <c r="G4" s="9">
        <f t="shared" si="0"/>
        <v>88.8</v>
      </c>
      <c r="H4" s="10"/>
    </row>
    <row r="5" ht="20.25" spans="1:8">
      <c r="A5" s="5">
        <v>3</v>
      </c>
      <c r="B5" s="6" t="s">
        <v>352</v>
      </c>
      <c r="C5" s="7" t="s">
        <v>36</v>
      </c>
      <c r="D5" s="9">
        <v>92</v>
      </c>
      <c r="E5" s="9">
        <v>87</v>
      </c>
      <c r="F5" s="9">
        <v>69</v>
      </c>
      <c r="G5" s="9">
        <f t="shared" si="0"/>
        <v>83.6</v>
      </c>
      <c r="H5" s="10"/>
    </row>
    <row r="6" ht="20.25" spans="1:8">
      <c r="A6" s="5">
        <v>4</v>
      </c>
      <c r="B6" s="6" t="s">
        <v>352</v>
      </c>
      <c r="C6" s="7" t="s">
        <v>46</v>
      </c>
      <c r="D6" s="9">
        <v>91</v>
      </c>
      <c r="E6" s="9">
        <v>84</v>
      </c>
      <c r="F6" s="9">
        <v>63</v>
      </c>
      <c r="G6" s="9">
        <f t="shared" si="0"/>
        <v>80.5</v>
      </c>
      <c r="H6" s="10"/>
    </row>
    <row r="7" ht="20.25" spans="1:8">
      <c r="A7" s="5">
        <v>5</v>
      </c>
      <c r="B7" s="6" t="s">
        <v>352</v>
      </c>
      <c r="C7" s="7" t="s">
        <v>57</v>
      </c>
      <c r="D7" s="9">
        <v>90</v>
      </c>
      <c r="E7" s="9">
        <v>85</v>
      </c>
      <c r="F7" s="9">
        <v>66</v>
      </c>
      <c r="G7" s="9">
        <f t="shared" si="0"/>
        <v>81.3</v>
      </c>
      <c r="H7" s="10"/>
    </row>
    <row r="8" ht="20.25" spans="1:8">
      <c r="A8" s="5">
        <v>6</v>
      </c>
      <c r="B8" s="6" t="s">
        <v>352</v>
      </c>
      <c r="C8" s="7" t="s">
        <v>65</v>
      </c>
      <c r="D8" s="9">
        <v>93</v>
      </c>
      <c r="E8" s="9">
        <v>87</v>
      </c>
      <c r="F8" s="9">
        <v>56</v>
      </c>
      <c r="G8" s="9">
        <f t="shared" si="0"/>
        <v>80.1</v>
      </c>
      <c r="H8" s="10"/>
    </row>
    <row r="9" ht="20.25" spans="1:8">
      <c r="A9" s="5">
        <v>7</v>
      </c>
      <c r="B9" s="6" t="s">
        <v>352</v>
      </c>
      <c r="C9" s="7" t="s">
        <v>75</v>
      </c>
      <c r="D9" s="9">
        <v>93</v>
      </c>
      <c r="E9" s="9">
        <v>87</v>
      </c>
      <c r="F9" s="9">
        <v>67</v>
      </c>
      <c r="G9" s="9">
        <f t="shared" si="0"/>
        <v>83.4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9">
        <v>90</v>
      </c>
      <c r="E10" s="9">
        <v>85</v>
      </c>
      <c r="F10" s="9">
        <v>62</v>
      </c>
      <c r="G10" s="9">
        <f t="shared" si="0"/>
        <v>80.1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9">
        <v>95</v>
      </c>
      <c r="E11" s="9">
        <v>84</v>
      </c>
      <c r="F11" s="9">
        <v>57</v>
      </c>
      <c r="G11" s="9">
        <f t="shared" si="0"/>
        <v>80.3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9">
        <v>95</v>
      </c>
      <c r="E12" s="9">
        <v>89</v>
      </c>
      <c r="F12" s="9">
        <v>61</v>
      </c>
      <c r="G12" s="9">
        <f t="shared" si="0"/>
        <v>83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9">
        <v>94</v>
      </c>
      <c r="E13" s="9">
        <v>88</v>
      </c>
      <c r="F13" s="9">
        <v>62</v>
      </c>
      <c r="G13" s="9">
        <f t="shared" si="0"/>
        <v>82.6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9">
        <v>96</v>
      </c>
      <c r="E14" s="9">
        <v>87</v>
      </c>
      <c r="F14" s="9">
        <v>62</v>
      </c>
      <c r="G14" s="9">
        <f t="shared" si="0"/>
        <v>83.1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9">
        <v>90</v>
      </c>
      <c r="E15" s="9">
        <v>89</v>
      </c>
      <c r="F15" s="9">
        <v>76</v>
      </c>
      <c r="G15" s="9">
        <f t="shared" si="0"/>
        <v>85.5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9">
        <v>94</v>
      </c>
      <c r="E16" s="9">
        <v>81</v>
      </c>
      <c r="F16" s="9">
        <v>62</v>
      </c>
      <c r="G16" s="9">
        <f t="shared" si="0"/>
        <v>80.5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9">
        <v>95</v>
      </c>
      <c r="E17" s="9">
        <v>78</v>
      </c>
      <c r="F17" s="9">
        <v>62</v>
      </c>
      <c r="G17" s="9">
        <f t="shared" si="0"/>
        <v>80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9">
        <v>95</v>
      </c>
      <c r="E18" s="9">
        <v>82</v>
      </c>
      <c r="F18" s="9">
        <v>58</v>
      </c>
      <c r="G18" s="9">
        <f t="shared" si="0"/>
        <v>80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9">
        <v>95</v>
      </c>
      <c r="E19" s="9">
        <v>79</v>
      </c>
      <c r="F19" s="9">
        <v>75</v>
      </c>
      <c r="G19" s="9">
        <f t="shared" si="0"/>
        <v>84.2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9">
        <v>93</v>
      </c>
      <c r="E20" s="9">
        <v>93</v>
      </c>
      <c r="F20" s="9">
        <v>62</v>
      </c>
      <c r="G20" s="9">
        <f t="shared" si="0"/>
        <v>83.7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9">
        <v>92</v>
      </c>
      <c r="E21" s="9">
        <v>97</v>
      </c>
      <c r="F21" s="9">
        <v>61</v>
      </c>
      <c r="G21" s="9">
        <f t="shared" si="0"/>
        <v>84.2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9">
        <v>91</v>
      </c>
      <c r="E22" s="9">
        <v>79</v>
      </c>
      <c r="F22" s="9">
        <v>72</v>
      </c>
      <c r="G22" s="9">
        <f t="shared" si="0"/>
        <v>81.7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9">
        <v>90</v>
      </c>
      <c r="E23" s="9">
        <v>80</v>
      </c>
      <c r="F23" s="9">
        <v>73</v>
      </c>
      <c r="G23" s="9">
        <f t="shared" si="0"/>
        <v>81.9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9">
        <v>92</v>
      </c>
      <c r="E24" s="9">
        <v>87</v>
      </c>
      <c r="F24" s="9">
        <v>66</v>
      </c>
      <c r="G24" s="9">
        <f t="shared" si="0"/>
        <v>82.7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9">
        <v>93</v>
      </c>
      <c r="E25" s="9">
        <v>97</v>
      </c>
      <c r="F25" s="9">
        <v>66</v>
      </c>
      <c r="G25" s="9">
        <f t="shared" si="0"/>
        <v>86.1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9">
        <v>90</v>
      </c>
      <c r="E26" s="9">
        <v>83</v>
      </c>
      <c r="F26" s="9">
        <v>65</v>
      </c>
      <c r="G26" s="9">
        <f t="shared" si="0"/>
        <v>80.4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9">
        <v>91</v>
      </c>
      <c r="E27" s="9">
        <v>77</v>
      </c>
      <c r="F27" s="9">
        <v>69</v>
      </c>
      <c r="G27" s="9">
        <f t="shared" si="0"/>
        <v>80.2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9">
        <v>92</v>
      </c>
      <c r="E28" s="9">
        <v>93</v>
      </c>
      <c r="F28" s="9">
        <v>70</v>
      </c>
      <c r="G28" s="9">
        <f t="shared" si="0"/>
        <v>85.7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9">
        <v>93</v>
      </c>
      <c r="E29" s="9">
        <v>90</v>
      </c>
      <c r="F29" s="9">
        <v>61</v>
      </c>
      <c r="G29" s="9">
        <f t="shared" si="0"/>
        <v>82.5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9">
        <v>91</v>
      </c>
      <c r="E30" s="9">
        <v>83</v>
      </c>
      <c r="F30" s="9">
        <v>64</v>
      </c>
      <c r="G30" s="9">
        <f t="shared" si="0"/>
        <v>80.5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9">
        <v>93</v>
      </c>
      <c r="E31" s="9">
        <v>76</v>
      </c>
      <c r="F31" s="9">
        <v>69</v>
      </c>
      <c r="G31" s="9">
        <f t="shared" si="0"/>
        <v>80.7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9">
        <v>95</v>
      </c>
      <c r="E32" s="9">
        <v>80</v>
      </c>
      <c r="F32" s="9">
        <v>69</v>
      </c>
      <c r="G32" s="9">
        <f t="shared" si="0"/>
        <v>82.7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9">
        <v>93</v>
      </c>
      <c r="E33" s="9">
        <v>89</v>
      </c>
      <c r="F33" s="9">
        <v>72</v>
      </c>
      <c r="G33" s="9">
        <f t="shared" si="0"/>
        <v>85.5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9">
        <v>95</v>
      </c>
      <c r="E34" s="9">
        <v>95</v>
      </c>
      <c r="F34" s="9">
        <v>80</v>
      </c>
      <c r="G34" s="9">
        <f t="shared" si="0"/>
        <v>90.5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9">
        <v>95</v>
      </c>
      <c r="E35" s="9">
        <v>86</v>
      </c>
      <c r="F35" s="9">
        <v>55</v>
      </c>
      <c r="G35" s="9">
        <f t="shared" si="0"/>
        <v>80.3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9">
        <v>92</v>
      </c>
      <c r="E36" s="9">
        <v>83</v>
      </c>
      <c r="F36" s="9">
        <v>63</v>
      </c>
      <c r="G36" s="9">
        <f t="shared" si="0"/>
        <v>80.6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9">
        <v>90</v>
      </c>
      <c r="E37" s="9">
        <v>83</v>
      </c>
      <c r="F37" s="9">
        <v>69</v>
      </c>
      <c r="G37" s="9">
        <f t="shared" si="0"/>
        <v>81.6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9">
        <v>90</v>
      </c>
      <c r="E38" s="9">
        <v>83</v>
      </c>
      <c r="F38" s="9">
        <v>64</v>
      </c>
      <c r="G38" s="9">
        <f t="shared" si="0"/>
        <v>80.1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9">
        <v>92</v>
      </c>
      <c r="E39" s="9">
        <v>87</v>
      </c>
      <c r="F39" s="9">
        <v>57</v>
      </c>
      <c r="G39" s="9">
        <f t="shared" si="0"/>
        <v>80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9">
        <v>94</v>
      </c>
      <c r="E40" s="9">
        <v>94</v>
      </c>
      <c r="F40" s="9">
        <v>63</v>
      </c>
      <c r="G40" s="9">
        <f t="shared" si="0"/>
        <v>84.7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9">
        <v>94</v>
      </c>
      <c r="E41" s="9">
        <v>83</v>
      </c>
      <c r="F41" s="9">
        <v>60</v>
      </c>
      <c r="G41" s="9">
        <f t="shared" si="0"/>
        <v>80.5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9">
        <v>93</v>
      </c>
      <c r="E42" s="9">
        <v>79</v>
      </c>
      <c r="F42" s="9">
        <v>67</v>
      </c>
      <c r="G42" s="9">
        <f t="shared" si="0"/>
        <v>81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9">
        <v>95</v>
      </c>
      <c r="E43" s="9">
        <v>86</v>
      </c>
      <c r="F43" s="9">
        <v>57</v>
      </c>
      <c r="G43" s="9">
        <f t="shared" si="0"/>
        <v>80.9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9">
        <v>93</v>
      </c>
      <c r="E44" s="9">
        <v>84</v>
      </c>
      <c r="F44" s="9">
        <v>66</v>
      </c>
      <c r="G44" s="9">
        <f t="shared" si="0"/>
        <v>82.2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9">
        <v>97</v>
      </c>
      <c r="E45" s="9">
        <v>91</v>
      </c>
      <c r="F45" s="9">
        <v>85</v>
      </c>
      <c r="G45" s="9">
        <f t="shared" si="0"/>
        <v>91.6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9">
        <v>91</v>
      </c>
      <c r="E46" s="9">
        <v>98</v>
      </c>
      <c r="F46" s="9">
        <v>68</v>
      </c>
      <c r="G46" s="9">
        <f t="shared" si="0"/>
        <v>86.2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9">
        <v>90</v>
      </c>
      <c r="E47" s="9">
        <v>90</v>
      </c>
      <c r="F47" s="9">
        <v>61</v>
      </c>
      <c r="G47" s="9">
        <f t="shared" si="0"/>
        <v>81.3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9">
        <v>90</v>
      </c>
      <c r="E48" s="9">
        <v>82</v>
      </c>
      <c r="F48" s="9">
        <v>65</v>
      </c>
      <c r="G48" s="9">
        <f t="shared" si="0"/>
        <v>80.1</v>
      </c>
    </row>
    <row r="49" ht="20.25" spans="1:7">
      <c r="A49" s="5">
        <v>47</v>
      </c>
      <c r="B49" s="6" t="s">
        <v>352</v>
      </c>
      <c r="C49" s="15" t="s">
        <v>326</v>
      </c>
      <c r="D49" s="9">
        <v>95</v>
      </c>
      <c r="E49" s="9">
        <v>90</v>
      </c>
      <c r="F49" s="9">
        <v>66</v>
      </c>
      <c r="G49" s="9">
        <f t="shared" si="0"/>
        <v>84.8</v>
      </c>
    </row>
    <row r="50" ht="20.25" spans="1:7">
      <c r="A50" s="5">
        <v>48</v>
      </c>
      <c r="B50" s="6" t="s">
        <v>352</v>
      </c>
      <c r="C50" s="16" t="s">
        <v>332</v>
      </c>
      <c r="D50" s="9">
        <v>93</v>
      </c>
      <c r="E50" s="9">
        <v>81</v>
      </c>
      <c r="F50" s="9">
        <v>63</v>
      </c>
      <c r="G50" s="9">
        <f t="shared" si="0"/>
        <v>80.4</v>
      </c>
    </row>
    <row r="51" ht="20.25" spans="1:7">
      <c r="A51" s="5">
        <v>49</v>
      </c>
      <c r="B51" s="6" t="s">
        <v>352</v>
      </c>
      <c r="C51" s="12" t="s">
        <v>336</v>
      </c>
      <c r="D51" s="9">
        <v>90</v>
      </c>
      <c r="E51" s="9">
        <v>95</v>
      </c>
      <c r="F51" s="9">
        <v>66</v>
      </c>
      <c r="G51" s="9">
        <f t="shared" si="0"/>
        <v>84.3</v>
      </c>
    </row>
    <row r="52" ht="20.25" spans="1:7">
      <c r="A52" s="5">
        <v>50</v>
      </c>
      <c r="B52" s="6" t="s">
        <v>352</v>
      </c>
      <c r="C52" s="17" t="s">
        <v>341</v>
      </c>
      <c r="D52" s="9">
        <v>95</v>
      </c>
      <c r="E52" s="9">
        <v>87</v>
      </c>
      <c r="F52" s="9">
        <v>72</v>
      </c>
      <c r="G52" s="9">
        <f t="shared" si="0"/>
        <v>85.7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39" workbookViewId="0">
      <selection activeCell="D51" sqref="D51:G52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47.875" customWidth="1"/>
    <col min="8" max="8" width="12.875" customWidth="1"/>
  </cols>
  <sheetData>
    <row r="1" ht="31.5" spans="1:8">
      <c r="A1" s="1" t="s">
        <v>358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17">
        <v>89</v>
      </c>
      <c r="E3" s="17">
        <v>72</v>
      </c>
      <c r="F3" s="17">
        <v>84</v>
      </c>
      <c r="G3" s="26">
        <f t="shared" ref="G3:G52" si="0">D3*0.4+E3*0.3+F3*0.3</f>
        <v>82.4</v>
      </c>
      <c r="H3" s="10"/>
    </row>
    <row r="4" ht="20.25" spans="1:8">
      <c r="A4" s="5">
        <v>2</v>
      </c>
      <c r="B4" s="6" t="s">
        <v>352</v>
      </c>
      <c r="C4" s="7" t="s">
        <v>27</v>
      </c>
      <c r="D4" s="17">
        <v>92</v>
      </c>
      <c r="E4" s="17">
        <v>44</v>
      </c>
      <c r="F4" s="17">
        <v>60</v>
      </c>
      <c r="G4" s="26">
        <f t="shared" si="0"/>
        <v>68</v>
      </c>
      <c r="H4" s="10"/>
    </row>
    <row r="5" ht="20.25" spans="1:8">
      <c r="A5" s="5">
        <v>3</v>
      </c>
      <c r="B5" s="6" t="s">
        <v>352</v>
      </c>
      <c r="C5" s="7" t="s">
        <v>36</v>
      </c>
      <c r="D5" s="17">
        <v>98</v>
      </c>
      <c r="E5" s="17">
        <v>70</v>
      </c>
      <c r="F5" s="17">
        <v>72</v>
      </c>
      <c r="G5" s="26">
        <f t="shared" si="0"/>
        <v>81.8</v>
      </c>
      <c r="H5" s="10"/>
    </row>
    <row r="6" ht="20.25" spans="1:8">
      <c r="A6" s="5">
        <v>4</v>
      </c>
      <c r="B6" s="6" t="s">
        <v>352</v>
      </c>
      <c r="C6" s="7" t="s">
        <v>46</v>
      </c>
      <c r="D6" s="17">
        <v>96</v>
      </c>
      <c r="E6" s="17">
        <v>60</v>
      </c>
      <c r="F6" s="17">
        <v>72</v>
      </c>
      <c r="G6" s="26">
        <f t="shared" si="0"/>
        <v>78</v>
      </c>
      <c r="H6" s="10"/>
    </row>
    <row r="7" ht="20.25" spans="1:8">
      <c r="A7" s="5">
        <v>5</v>
      </c>
      <c r="B7" s="6" t="s">
        <v>352</v>
      </c>
      <c r="C7" s="7" t="s">
        <v>57</v>
      </c>
      <c r="D7" s="17">
        <v>85</v>
      </c>
      <c r="E7" s="17">
        <v>72</v>
      </c>
      <c r="F7" s="17">
        <v>76</v>
      </c>
      <c r="G7" s="26">
        <f t="shared" si="0"/>
        <v>78.4</v>
      </c>
      <c r="H7" s="10"/>
    </row>
    <row r="8" ht="20.25" spans="1:8">
      <c r="A8" s="5">
        <v>6</v>
      </c>
      <c r="B8" s="6" t="s">
        <v>352</v>
      </c>
      <c r="C8" s="7" t="s">
        <v>65</v>
      </c>
      <c r="D8" s="17">
        <v>91</v>
      </c>
      <c r="E8" s="17">
        <v>72</v>
      </c>
      <c r="F8" s="27">
        <v>64</v>
      </c>
      <c r="G8" s="26">
        <f t="shared" si="0"/>
        <v>77.2</v>
      </c>
      <c r="H8" s="10"/>
    </row>
    <row r="9" ht="20.25" spans="1:8">
      <c r="A9" s="5">
        <v>7</v>
      </c>
      <c r="B9" s="6" t="s">
        <v>352</v>
      </c>
      <c r="C9" s="7" t="s">
        <v>75</v>
      </c>
      <c r="D9" s="17">
        <v>96</v>
      </c>
      <c r="E9" s="17">
        <v>60</v>
      </c>
      <c r="F9" s="17">
        <v>60</v>
      </c>
      <c r="G9" s="26">
        <f t="shared" si="0"/>
        <v>74.4</v>
      </c>
      <c r="H9" s="10"/>
    </row>
    <row r="10" ht="20.25" spans="1:8">
      <c r="A10" s="5">
        <v>8</v>
      </c>
      <c r="B10" s="6" t="s">
        <v>352</v>
      </c>
      <c r="C10" s="7" t="s">
        <v>86</v>
      </c>
      <c r="D10" s="17">
        <v>89</v>
      </c>
      <c r="E10" s="17">
        <v>72</v>
      </c>
      <c r="F10" s="17">
        <v>42</v>
      </c>
      <c r="G10" s="26">
        <f t="shared" si="0"/>
        <v>69.8</v>
      </c>
      <c r="H10" s="10"/>
    </row>
    <row r="11" ht="20.25" spans="1:8">
      <c r="A11" s="5">
        <v>9</v>
      </c>
      <c r="B11" s="6" t="s">
        <v>352</v>
      </c>
      <c r="C11" s="7" t="s">
        <v>96</v>
      </c>
      <c r="D11" s="17">
        <v>88</v>
      </c>
      <c r="E11" s="17">
        <v>44</v>
      </c>
      <c r="F11" s="17">
        <v>60</v>
      </c>
      <c r="G11" s="26">
        <f t="shared" si="0"/>
        <v>66.4</v>
      </c>
      <c r="H11" s="10"/>
    </row>
    <row r="12" ht="20.25" spans="1:8">
      <c r="A12" s="5">
        <v>10</v>
      </c>
      <c r="B12" s="6" t="s">
        <v>352</v>
      </c>
      <c r="C12" s="7" t="s">
        <v>103</v>
      </c>
      <c r="D12" s="17">
        <v>86</v>
      </c>
      <c r="E12" s="17">
        <v>72</v>
      </c>
      <c r="F12" s="17">
        <v>66</v>
      </c>
      <c r="G12" s="26">
        <f t="shared" si="0"/>
        <v>75.8</v>
      </c>
      <c r="H12" s="10"/>
    </row>
    <row r="13" ht="20.25" spans="1:8">
      <c r="A13" s="5">
        <v>11</v>
      </c>
      <c r="B13" s="6" t="s">
        <v>352</v>
      </c>
      <c r="C13" s="7" t="s">
        <v>112</v>
      </c>
      <c r="D13" s="17">
        <v>79</v>
      </c>
      <c r="E13" s="17">
        <v>38</v>
      </c>
      <c r="F13" s="17">
        <v>56</v>
      </c>
      <c r="G13" s="26">
        <f t="shared" si="0"/>
        <v>59.8</v>
      </c>
      <c r="H13" s="10"/>
    </row>
    <row r="14" ht="20.25" spans="1:8">
      <c r="A14" s="5">
        <v>12</v>
      </c>
      <c r="B14" s="6" t="s">
        <v>352</v>
      </c>
      <c r="C14" s="7" t="s">
        <v>120</v>
      </c>
      <c r="D14" s="17">
        <v>80</v>
      </c>
      <c r="E14" s="17">
        <v>52</v>
      </c>
      <c r="F14" s="17">
        <v>52</v>
      </c>
      <c r="G14" s="26">
        <f t="shared" si="0"/>
        <v>63.2</v>
      </c>
      <c r="H14" s="10"/>
    </row>
    <row r="15" ht="20.25" spans="1:8">
      <c r="A15" s="5">
        <v>13</v>
      </c>
      <c r="B15" s="6" t="s">
        <v>352</v>
      </c>
      <c r="C15" s="7" t="s">
        <v>130</v>
      </c>
      <c r="D15" s="17">
        <v>81</v>
      </c>
      <c r="E15" s="17">
        <v>38</v>
      </c>
      <c r="F15" s="17">
        <v>62</v>
      </c>
      <c r="G15" s="26">
        <f t="shared" si="0"/>
        <v>62.4</v>
      </c>
      <c r="H15" s="10"/>
    </row>
    <row r="16" ht="20.25" spans="1:8">
      <c r="A16" s="5">
        <v>14</v>
      </c>
      <c r="B16" s="6" t="s">
        <v>352</v>
      </c>
      <c r="C16" s="7" t="s">
        <v>140</v>
      </c>
      <c r="D16" s="17">
        <v>85</v>
      </c>
      <c r="E16" s="17">
        <v>48</v>
      </c>
      <c r="F16" s="17">
        <v>38</v>
      </c>
      <c r="G16" s="26">
        <f t="shared" si="0"/>
        <v>59.8</v>
      </c>
      <c r="H16" s="10"/>
    </row>
    <row r="17" ht="20.25" spans="1:8">
      <c r="A17" s="5">
        <v>15</v>
      </c>
      <c r="B17" s="6" t="s">
        <v>352</v>
      </c>
      <c r="C17" s="7" t="s">
        <v>147</v>
      </c>
      <c r="D17" s="17">
        <v>87</v>
      </c>
      <c r="E17" s="17">
        <v>72</v>
      </c>
      <c r="F17" s="17">
        <v>48</v>
      </c>
      <c r="G17" s="26">
        <f t="shared" si="0"/>
        <v>70.8</v>
      </c>
      <c r="H17" s="10"/>
    </row>
    <row r="18" ht="20.25" spans="1:8">
      <c r="A18" s="5">
        <v>16</v>
      </c>
      <c r="B18" s="6" t="s">
        <v>352</v>
      </c>
      <c r="C18" s="7" t="s">
        <v>154</v>
      </c>
      <c r="D18" s="17">
        <v>86</v>
      </c>
      <c r="E18" s="17">
        <v>80</v>
      </c>
      <c r="F18" s="17">
        <v>50</v>
      </c>
      <c r="G18" s="26">
        <f t="shared" si="0"/>
        <v>73.4</v>
      </c>
      <c r="H18" s="10"/>
    </row>
    <row r="19" ht="20.25" spans="1:8">
      <c r="A19" s="5">
        <v>17</v>
      </c>
      <c r="B19" s="6" t="s">
        <v>352</v>
      </c>
      <c r="C19" s="7" t="s">
        <v>162</v>
      </c>
      <c r="D19" s="17">
        <v>92</v>
      </c>
      <c r="E19" s="17">
        <v>60</v>
      </c>
      <c r="F19" s="17">
        <v>80</v>
      </c>
      <c r="G19" s="26">
        <f t="shared" si="0"/>
        <v>78.8</v>
      </c>
      <c r="H19" s="10"/>
    </row>
    <row r="20" ht="20.25" spans="1:8">
      <c r="A20" s="5">
        <v>18</v>
      </c>
      <c r="B20" s="6" t="s">
        <v>352</v>
      </c>
      <c r="C20" s="7" t="s">
        <v>167</v>
      </c>
      <c r="D20" s="17">
        <v>92</v>
      </c>
      <c r="E20" s="17">
        <v>70</v>
      </c>
      <c r="F20" s="17">
        <v>62</v>
      </c>
      <c r="G20" s="26">
        <f t="shared" si="0"/>
        <v>76.4</v>
      </c>
      <c r="H20" s="10"/>
    </row>
    <row r="21" ht="20.25" spans="1:8">
      <c r="A21" s="5">
        <v>19</v>
      </c>
      <c r="B21" s="6" t="s">
        <v>352</v>
      </c>
      <c r="C21" s="7" t="s">
        <v>173</v>
      </c>
      <c r="D21" s="17">
        <v>86</v>
      </c>
      <c r="E21" s="17">
        <v>72</v>
      </c>
      <c r="F21" s="17">
        <v>74</v>
      </c>
      <c r="G21" s="26">
        <f t="shared" si="0"/>
        <v>78.2</v>
      </c>
      <c r="H21" s="10"/>
    </row>
    <row r="22" ht="20.25" spans="1:8">
      <c r="A22" s="5">
        <v>20</v>
      </c>
      <c r="B22" s="6" t="s">
        <v>352</v>
      </c>
      <c r="C22" s="12" t="s">
        <v>177</v>
      </c>
      <c r="D22" s="17">
        <v>93</v>
      </c>
      <c r="E22" s="17">
        <v>36</v>
      </c>
      <c r="F22" s="17">
        <v>40</v>
      </c>
      <c r="G22" s="26">
        <f t="shared" si="0"/>
        <v>60</v>
      </c>
      <c r="H22" s="10"/>
    </row>
    <row r="23" ht="20.25" spans="1:8">
      <c r="A23" s="5">
        <v>21</v>
      </c>
      <c r="B23" s="6" t="s">
        <v>352</v>
      </c>
      <c r="C23" s="7" t="s">
        <v>183</v>
      </c>
      <c r="D23" s="17">
        <v>83</v>
      </c>
      <c r="E23" s="17">
        <v>80</v>
      </c>
      <c r="F23" s="17">
        <v>54</v>
      </c>
      <c r="G23" s="26">
        <f t="shared" si="0"/>
        <v>73.4</v>
      </c>
      <c r="H23" s="10"/>
    </row>
    <row r="24" ht="20.25" spans="1:8">
      <c r="A24" s="5">
        <v>22</v>
      </c>
      <c r="B24" s="6" t="s">
        <v>352</v>
      </c>
      <c r="C24" s="7" t="s">
        <v>190</v>
      </c>
      <c r="D24" s="17">
        <v>89</v>
      </c>
      <c r="E24" s="17">
        <v>40</v>
      </c>
      <c r="F24" s="17">
        <v>42</v>
      </c>
      <c r="G24" s="26">
        <f t="shared" si="0"/>
        <v>60.2</v>
      </c>
      <c r="H24" s="10"/>
    </row>
    <row r="25" ht="20.25" spans="1:8">
      <c r="A25" s="5">
        <v>23</v>
      </c>
      <c r="B25" s="6" t="s">
        <v>352</v>
      </c>
      <c r="C25" s="7" t="s">
        <v>196</v>
      </c>
      <c r="D25" s="17">
        <v>79</v>
      </c>
      <c r="E25" s="17">
        <v>68</v>
      </c>
      <c r="F25" s="17">
        <v>84</v>
      </c>
      <c r="G25" s="26">
        <f t="shared" si="0"/>
        <v>77.2</v>
      </c>
      <c r="H25" s="10"/>
    </row>
    <row r="26" ht="20.25" spans="1:8">
      <c r="A26" s="5">
        <v>24</v>
      </c>
      <c r="B26" s="6" t="s">
        <v>352</v>
      </c>
      <c r="C26" s="12" t="s">
        <v>201</v>
      </c>
      <c r="D26" s="17">
        <v>93</v>
      </c>
      <c r="E26" s="17">
        <v>55</v>
      </c>
      <c r="F26" s="17">
        <v>20</v>
      </c>
      <c r="G26" s="26">
        <f t="shared" si="0"/>
        <v>59.7</v>
      </c>
      <c r="H26" s="10"/>
    </row>
    <row r="27" ht="20.25" spans="1:8">
      <c r="A27" s="5">
        <v>25</v>
      </c>
      <c r="B27" s="6" t="s">
        <v>352</v>
      </c>
      <c r="C27" s="7" t="s">
        <v>207</v>
      </c>
      <c r="D27" s="17">
        <v>76</v>
      </c>
      <c r="E27" s="17">
        <v>56</v>
      </c>
      <c r="F27" s="17">
        <v>60</v>
      </c>
      <c r="G27" s="26">
        <f t="shared" si="0"/>
        <v>65.2</v>
      </c>
      <c r="H27" s="10"/>
    </row>
    <row r="28" ht="20.25" spans="1:8">
      <c r="A28" s="5">
        <v>26</v>
      </c>
      <c r="B28" s="6" t="s">
        <v>352</v>
      </c>
      <c r="C28" s="13" t="s">
        <v>215</v>
      </c>
      <c r="D28" s="17">
        <v>80</v>
      </c>
      <c r="E28" s="17">
        <v>68</v>
      </c>
      <c r="F28" s="17">
        <v>54</v>
      </c>
      <c r="G28" s="26">
        <f t="shared" si="0"/>
        <v>68.6</v>
      </c>
      <c r="H28" s="10"/>
    </row>
    <row r="29" ht="20.25" spans="1:8">
      <c r="A29" s="5">
        <v>27</v>
      </c>
      <c r="B29" s="6" t="s">
        <v>352</v>
      </c>
      <c r="C29" s="7" t="s">
        <v>223</v>
      </c>
      <c r="D29" s="17">
        <v>86</v>
      </c>
      <c r="E29" s="17">
        <v>80</v>
      </c>
      <c r="F29" s="17">
        <v>68</v>
      </c>
      <c r="G29" s="26">
        <f t="shared" si="0"/>
        <v>78.8</v>
      </c>
      <c r="H29" s="10"/>
    </row>
    <row r="30" ht="20.25" spans="1:8">
      <c r="A30" s="5">
        <v>28</v>
      </c>
      <c r="B30" s="6" t="s">
        <v>352</v>
      </c>
      <c r="C30" s="13" t="s">
        <v>228</v>
      </c>
      <c r="D30" s="17">
        <v>76</v>
      </c>
      <c r="E30" s="17">
        <v>76</v>
      </c>
      <c r="F30" s="17">
        <v>66</v>
      </c>
      <c r="G30" s="26">
        <f t="shared" si="0"/>
        <v>73</v>
      </c>
      <c r="H30" s="10"/>
    </row>
    <row r="31" ht="20.25" spans="1:8">
      <c r="A31" s="5">
        <v>29</v>
      </c>
      <c r="B31" s="6" t="s">
        <v>352</v>
      </c>
      <c r="C31" s="13" t="s">
        <v>236</v>
      </c>
      <c r="D31" s="17">
        <v>88</v>
      </c>
      <c r="E31" s="17">
        <v>40</v>
      </c>
      <c r="F31" s="17">
        <v>42</v>
      </c>
      <c r="G31" s="26">
        <f t="shared" si="0"/>
        <v>59.8</v>
      </c>
      <c r="H31" s="10"/>
    </row>
    <row r="32" ht="20.25" spans="1:8">
      <c r="A32" s="5">
        <v>30</v>
      </c>
      <c r="B32" s="6" t="s">
        <v>352</v>
      </c>
      <c r="C32" s="13" t="s">
        <v>243</v>
      </c>
      <c r="D32" s="17">
        <v>80</v>
      </c>
      <c r="E32" s="17">
        <v>76</v>
      </c>
      <c r="F32" s="17">
        <v>74</v>
      </c>
      <c r="G32" s="26">
        <f t="shared" si="0"/>
        <v>77</v>
      </c>
      <c r="H32" s="10"/>
    </row>
    <row r="33" ht="20.25" spans="1:8">
      <c r="A33" s="5">
        <v>31</v>
      </c>
      <c r="B33" s="6" t="s">
        <v>352</v>
      </c>
      <c r="C33" s="13" t="s">
        <v>248</v>
      </c>
      <c r="D33" s="17">
        <v>83</v>
      </c>
      <c r="E33" s="17">
        <v>64</v>
      </c>
      <c r="F33" s="17">
        <v>70</v>
      </c>
      <c r="G33" s="26">
        <f t="shared" si="0"/>
        <v>73.4</v>
      </c>
      <c r="H33" s="10"/>
    </row>
    <row r="34" ht="20.25" spans="1:8">
      <c r="A34" s="5">
        <v>32</v>
      </c>
      <c r="B34" s="6" t="s">
        <v>352</v>
      </c>
      <c r="C34" s="13" t="s">
        <v>252</v>
      </c>
      <c r="D34" s="17">
        <v>84</v>
      </c>
      <c r="E34" s="17">
        <v>72</v>
      </c>
      <c r="F34" s="17">
        <v>60</v>
      </c>
      <c r="G34" s="26">
        <f t="shared" si="0"/>
        <v>73.2</v>
      </c>
      <c r="H34" s="10"/>
    </row>
    <row r="35" ht="20.25" spans="1:8">
      <c r="A35" s="5">
        <v>33</v>
      </c>
      <c r="B35" s="6" t="s">
        <v>352</v>
      </c>
      <c r="C35" s="13" t="s">
        <v>257</v>
      </c>
      <c r="D35" s="17">
        <v>82</v>
      </c>
      <c r="E35" s="17">
        <v>44</v>
      </c>
      <c r="F35" s="17">
        <v>58</v>
      </c>
      <c r="G35" s="26">
        <f t="shared" si="0"/>
        <v>63.4</v>
      </c>
      <c r="H35" s="10"/>
    </row>
    <row r="36" ht="20.25" spans="1:8">
      <c r="A36" s="5">
        <v>34</v>
      </c>
      <c r="B36" s="6" t="s">
        <v>352</v>
      </c>
      <c r="C36" s="13" t="s">
        <v>260</v>
      </c>
      <c r="D36" s="17">
        <v>86</v>
      </c>
      <c r="E36" s="17">
        <v>44</v>
      </c>
      <c r="F36" s="17">
        <v>40</v>
      </c>
      <c r="G36" s="26">
        <f t="shared" si="0"/>
        <v>59.6</v>
      </c>
      <c r="H36" s="10"/>
    </row>
    <row r="37" ht="20.25" spans="1:8">
      <c r="A37" s="5">
        <v>35</v>
      </c>
      <c r="B37" s="6" t="s">
        <v>352</v>
      </c>
      <c r="C37" s="13" t="s">
        <v>263</v>
      </c>
      <c r="D37" s="17">
        <v>88</v>
      </c>
      <c r="E37" s="17">
        <v>38</v>
      </c>
      <c r="F37" s="17">
        <v>46</v>
      </c>
      <c r="G37" s="26">
        <f t="shared" si="0"/>
        <v>60.4</v>
      </c>
      <c r="H37" s="10"/>
    </row>
    <row r="38" ht="20.25" spans="1:8">
      <c r="A38" s="5">
        <v>36</v>
      </c>
      <c r="B38" s="6" t="s">
        <v>352</v>
      </c>
      <c r="C38" s="13" t="s">
        <v>268</v>
      </c>
      <c r="D38" s="17">
        <v>89</v>
      </c>
      <c r="E38" s="17">
        <v>40</v>
      </c>
      <c r="F38" s="17">
        <v>44</v>
      </c>
      <c r="G38" s="26">
        <f t="shared" si="0"/>
        <v>60.8</v>
      </c>
      <c r="H38" s="10"/>
    </row>
    <row r="39" ht="20.25" spans="1:8">
      <c r="A39" s="5">
        <v>37</v>
      </c>
      <c r="B39" s="6" t="s">
        <v>352</v>
      </c>
      <c r="C39" s="13" t="s">
        <v>273</v>
      </c>
      <c r="D39" s="17">
        <v>93</v>
      </c>
      <c r="E39" s="17">
        <v>52</v>
      </c>
      <c r="F39" s="17">
        <v>80</v>
      </c>
      <c r="G39" s="26">
        <f t="shared" si="0"/>
        <v>76.8</v>
      </c>
      <c r="H39" s="10"/>
    </row>
    <row r="40" ht="20.25" spans="1:8">
      <c r="A40" s="5">
        <v>38</v>
      </c>
      <c r="B40" s="6" t="s">
        <v>352</v>
      </c>
      <c r="C40" s="13" t="s">
        <v>280</v>
      </c>
      <c r="D40" s="17">
        <v>89</v>
      </c>
      <c r="E40" s="17">
        <v>36</v>
      </c>
      <c r="F40" s="17">
        <v>46</v>
      </c>
      <c r="G40" s="26">
        <f t="shared" si="0"/>
        <v>60.2</v>
      </c>
      <c r="H40" s="10"/>
    </row>
    <row r="41" ht="20.25" spans="1:8">
      <c r="A41" s="5">
        <v>39</v>
      </c>
      <c r="B41" s="6" t="s">
        <v>352</v>
      </c>
      <c r="C41" s="13" t="s">
        <v>284</v>
      </c>
      <c r="D41" s="17">
        <v>71</v>
      </c>
      <c r="E41" s="17">
        <v>50</v>
      </c>
      <c r="F41" s="17">
        <v>54</v>
      </c>
      <c r="G41" s="26">
        <f t="shared" si="0"/>
        <v>59.6</v>
      </c>
      <c r="H41" s="10"/>
    </row>
    <row r="42" ht="20.25" spans="1:8">
      <c r="A42" s="5">
        <v>40</v>
      </c>
      <c r="B42" s="6" t="s">
        <v>352</v>
      </c>
      <c r="C42" s="13" t="s">
        <v>288</v>
      </c>
      <c r="D42" s="17">
        <v>85</v>
      </c>
      <c r="E42" s="17">
        <v>64</v>
      </c>
      <c r="F42" s="17">
        <v>50</v>
      </c>
      <c r="G42" s="26">
        <f t="shared" si="0"/>
        <v>68.2</v>
      </c>
      <c r="H42" s="10"/>
    </row>
    <row r="43" ht="20.25" spans="1:8">
      <c r="A43" s="5">
        <v>41</v>
      </c>
      <c r="B43" s="6" t="s">
        <v>352</v>
      </c>
      <c r="C43" s="13" t="s">
        <v>292</v>
      </c>
      <c r="D43" s="17">
        <v>98</v>
      </c>
      <c r="E43" s="17">
        <v>80</v>
      </c>
      <c r="F43" s="17">
        <v>90</v>
      </c>
      <c r="G43" s="26">
        <f t="shared" si="0"/>
        <v>90.2</v>
      </c>
      <c r="H43" s="10"/>
    </row>
    <row r="44" ht="20.25" spans="1:8">
      <c r="A44" s="5">
        <v>42</v>
      </c>
      <c r="B44" s="6" t="s">
        <v>352</v>
      </c>
      <c r="C44" s="13" t="s">
        <v>298</v>
      </c>
      <c r="D44" s="17">
        <v>82</v>
      </c>
      <c r="E44" s="17">
        <v>68</v>
      </c>
      <c r="F44" s="17">
        <v>60</v>
      </c>
      <c r="G44" s="26">
        <f t="shared" si="0"/>
        <v>71.2</v>
      </c>
      <c r="H44" s="10"/>
    </row>
    <row r="45" ht="20.25" spans="1:8">
      <c r="A45" s="5">
        <v>43</v>
      </c>
      <c r="B45" s="6" t="s">
        <v>352</v>
      </c>
      <c r="C45" s="13" t="s">
        <v>305</v>
      </c>
      <c r="D45" s="17">
        <v>98</v>
      </c>
      <c r="E45" s="17">
        <v>40</v>
      </c>
      <c r="F45" s="17">
        <v>56</v>
      </c>
      <c r="G45" s="26">
        <f t="shared" si="0"/>
        <v>68</v>
      </c>
      <c r="H45" s="10"/>
    </row>
    <row r="46" ht="20.25" spans="1:8">
      <c r="A46" s="5">
        <v>44</v>
      </c>
      <c r="B46" s="6" t="s">
        <v>352</v>
      </c>
      <c r="C46" s="13" t="s">
        <v>312</v>
      </c>
      <c r="D46" s="17">
        <v>86</v>
      </c>
      <c r="E46" s="17">
        <v>48</v>
      </c>
      <c r="F46" s="17">
        <v>38</v>
      </c>
      <c r="G46" s="26">
        <f t="shared" si="0"/>
        <v>60.2</v>
      </c>
      <c r="H46" s="10"/>
    </row>
    <row r="47" ht="20.25" spans="1:8">
      <c r="A47" s="5">
        <v>45</v>
      </c>
      <c r="B47" s="6" t="s">
        <v>352</v>
      </c>
      <c r="C47" s="13" t="s">
        <v>316</v>
      </c>
      <c r="D47" s="17">
        <v>90</v>
      </c>
      <c r="E47" s="17">
        <v>28</v>
      </c>
      <c r="F47" s="17">
        <v>68</v>
      </c>
      <c r="G47" s="26">
        <f t="shared" si="0"/>
        <v>64.8</v>
      </c>
      <c r="H47" s="10"/>
    </row>
    <row r="48" ht="20.25" spans="1:7">
      <c r="A48" s="5">
        <v>46</v>
      </c>
      <c r="B48" s="6" t="s">
        <v>352</v>
      </c>
      <c r="C48" s="13" t="s">
        <v>321</v>
      </c>
      <c r="D48" s="17">
        <v>70</v>
      </c>
      <c r="E48" s="17">
        <v>48</v>
      </c>
      <c r="F48" s="17">
        <v>58</v>
      </c>
      <c r="G48" s="26">
        <f t="shared" si="0"/>
        <v>59.8</v>
      </c>
    </row>
    <row r="49" ht="20.25" spans="1:7">
      <c r="A49" s="5">
        <v>47</v>
      </c>
      <c r="B49" s="6" t="s">
        <v>352</v>
      </c>
      <c r="C49" s="15" t="s">
        <v>326</v>
      </c>
      <c r="D49" s="17">
        <v>86</v>
      </c>
      <c r="E49" s="17">
        <v>68</v>
      </c>
      <c r="F49" s="17">
        <v>66</v>
      </c>
      <c r="G49" s="26">
        <f t="shared" si="0"/>
        <v>74.6</v>
      </c>
    </row>
    <row r="50" ht="20.25" spans="1:7">
      <c r="A50" s="5">
        <v>48</v>
      </c>
      <c r="B50" s="6" t="s">
        <v>352</v>
      </c>
      <c r="C50" s="16" t="s">
        <v>332</v>
      </c>
      <c r="D50" s="17">
        <v>70</v>
      </c>
      <c r="E50" s="17">
        <v>60</v>
      </c>
      <c r="F50" s="17">
        <v>78</v>
      </c>
      <c r="G50" s="26">
        <f t="shared" si="0"/>
        <v>69.4</v>
      </c>
    </row>
    <row r="51" ht="20.25" spans="1:7">
      <c r="A51" s="5">
        <v>49</v>
      </c>
      <c r="B51" s="6" t="s">
        <v>352</v>
      </c>
      <c r="C51" s="12" t="s">
        <v>336</v>
      </c>
      <c r="D51" s="17">
        <v>90</v>
      </c>
      <c r="E51" s="17">
        <v>36</v>
      </c>
      <c r="F51" s="17">
        <v>46</v>
      </c>
      <c r="G51" s="26">
        <f t="shared" si="0"/>
        <v>60.6</v>
      </c>
    </row>
    <row r="52" ht="20.25" spans="1:7">
      <c r="A52" s="5">
        <v>50</v>
      </c>
      <c r="B52" s="6" t="s">
        <v>352</v>
      </c>
      <c r="C52" s="17" t="s">
        <v>341</v>
      </c>
      <c r="D52" s="17">
        <v>86</v>
      </c>
      <c r="E52" s="17">
        <v>30</v>
      </c>
      <c r="F52" s="17">
        <v>58</v>
      </c>
      <c r="G52" s="26">
        <f t="shared" si="0"/>
        <v>60.8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2" workbookViewId="0">
      <selection activeCell="E30" sqref="E30"/>
    </sheetView>
  </sheetViews>
  <sheetFormatPr defaultColWidth="9" defaultRowHeight="13.5" outlineLevelCol="7"/>
  <cols>
    <col min="1" max="1" width="7.125" customWidth="1"/>
    <col min="2" max="2" width="10" customWidth="1"/>
    <col min="3" max="3" width="7.125" customWidth="1"/>
    <col min="4" max="6" width="17.875" customWidth="1"/>
    <col min="7" max="7" width="47.875" customWidth="1"/>
    <col min="8" max="8" width="12.875" customWidth="1"/>
  </cols>
  <sheetData>
    <row r="1" ht="31.5" spans="1:8">
      <c r="A1" s="1" t="s">
        <v>359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 t="s">
        <v>2</v>
      </c>
      <c r="C2" s="2" t="s">
        <v>3</v>
      </c>
      <c r="D2" s="2" t="s">
        <v>347</v>
      </c>
      <c r="E2" s="2" t="s">
        <v>348</v>
      </c>
      <c r="F2" s="2" t="s">
        <v>349</v>
      </c>
      <c r="G2" s="3" t="s">
        <v>350</v>
      </c>
      <c r="H2" s="4" t="s">
        <v>351</v>
      </c>
    </row>
    <row r="3" ht="20.25" spans="1:8">
      <c r="A3" s="5">
        <v>1</v>
      </c>
      <c r="B3" s="6" t="s">
        <v>352</v>
      </c>
      <c r="C3" s="7" t="s">
        <v>17</v>
      </c>
      <c r="D3" s="24">
        <v>70</v>
      </c>
      <c r="E3" s="24">
        <v>73</v>
      </c>
      <c r="F3" s="24">
        <v>78</v>
      </c>
      <c r="G3" s="24">
        <f t="shared" ref="G3:G52" si="0">E3*30%+E3*30%+F3*40%</f>
        <v>75</v>
      </c>
      <c r="H3" s="25"/>
    </row>
    <row r="4" ht="20.25" spans="1:8">
      <c r="A4" s="5">
        <v>2</v>
      </c>
      <c r="B4" s="6" t="s">
        <v>352</v>
      </c>
      <c r="C4" s="7" t="s">
        <v>27</v>
      </c>
      <c r="D4" s="24">
        <v>70</v>
      </c>
      <c r="E4" s="24">
        <v>75</v>
      </c>
      <c r="F4" s="24">
        <v>75</v>
      </c>
      <c r="G4" s="24">
        <f t="shared" si="0"/>
        <v>75</v>
      </c>
      <c r="H4" s="25"/>
    </row>
    <row r="5" ht="20.25" spans="1:8">
      <c r="A5" s="5">
        <v>3</v>
      </c>
      <c r="B5" s="6" t="s">
        <v>352</v>
      </c>
      <c r="C5" s="7" t="s">
        <v>36</v>
      </c>
      <c r="D5" s="24">
        <v>80</v>
      </c>
      <c r="E5" s="24">
        <v>78</v>
      </c>
      <c r="F5" s="24">
        <v>85</v>
      </c>
      <c r="G5" s="24">
        <f t="shared" si="0"/>
        <v>80.8</v>
      </c>
      <c r="H5" s="25"/>
    </row>
    <row r="6" ht="20.25" spans="1:8">
      <c r="A6" s="5">
        <v>4</v>
      </c>
      <c r="B6" s="6" t="s">
        <v>352</v>
      </c>
      <c r="C6" s="7" t="s">
        <v>46</v>
      </c>
      <c r="D6" s="24">
        <v>98</v>
      </c>
      <c r="E6" s="24">
        <v>80</v>
      </c>
      <c r="F6" s="24">
        <v>85</v>
      </c>
      <c r="G6" s="24">
        <f t="shared" si="0"/>
        <v>82</v>
      </c>
      <c r="H6" s="25"/>
    </row>
    <row r="7" ht="20.25" spans="1:8">
      <c r="A7" s="5">
        <v>5</v>
      </c>
      <c r="B7" s="6" t="s">
        <v>352</v>
      </c>
      <c r="C7" s="7" t="s">
        <v>57</v>
      </c>
      <c r="D7" s="24">
        <v>70</v>
      </c>
      <c r="E7" s="24">
        <v>70</v>
      </c>
      <c r="F7" s="24">
        <v>70</v>
      </c>
      <c r="G7" s="24">
        <f t="shared" si="0"/>
        <v>70</v>
      </c>
      <c r="H7" s="25"/>
    </row>
    <row r="8" ht="20.25" spans="1:8">
      <c r="A8" s="5">
        <v>6</v>
      </c>
      <c r="B8" s="6" t="s">
        <v>352</v>
      </c>
      <c r="C8" s="7" t="s">
        <v>65</v>
      </c>
      <c r="D8" s="24">
        <v>85</v>
      </c>
      <c r="E8" s="24">
        <v>78</v>
      </c>
      <c r="F8" s="24">
        <v>80</v>
      </c>
      <c r="G8" s="24">
        <f t="shared" si="0"/>
        <v>78.8</v>
      </c>
      <c r="H8" s="25"/>
    </row>
    <row r="9" ht="20.25" spans="1:8">
      <c r="A9" s="5">
        <v>7</v>
      </c>
      <c r="B9" s="6" t="s">
        <v>352</v>
      </c>
      <c r="C9" s="7" t="s">
        <v>75</v>
      </c>
      <c r="D9" s="24">
        <v>98</v>
      </c>
      <c r="E9" s="24">
        <v>85</v>
      </c>
      <c r="F9" s="24">
        <v>88</v>
      </c>
      <c r="G9" s="24">
        <f t="shared" si="0"/>
        <v>86.2</v>
      </c>
      <c r="H9" s="25"/>
    </row>
    <row r="10" ht="20.25" spans="1:8">
      <c r="A10" s="5">
        <v>8</v>
      </c>
      <c r="B10" s="6" t="s">
        <v>352</v>
      </c>
      <c r="C10" s="7" t="s">
        <v>86</v>
      </c>
      <c r="D10" s="24">
        <v>70</v>
      </c>
      <c r="E10" s="24">
        <v>80</v>
      </c>
      <c r="F10" s="24">
        <v>70</v>
      </c>
      <c r="G10" s="24">
        <f t="shared" si="0"/>
        <v>76</v>
      </c>
      <c r="H10" s="25"/>
    </row>
    <row r="11" ht="20.25" spans="1:8">
      <c r="A11" s="5">
        <v>9</v>
      </c>
      <c r="B11" s="6" t="s">
        <v>352</v>
      </c>
      <c r="C11" s="7" t="s">
        <v>96</v>
      </c>
      <c r="D11" s="24">
        <v>70</v>
      </c>
      <c r="E11" s="24">
        <v>75</v>
      </c>
      <c r="F11" s="24">
        <v>75</v>
      </c>
      <c r="G11" s="24">
        <f t="shared" si="0"/>
        <v>75</v>
      </c>
      <c r="H11" s="25"/>
    </row>
    <row r="12" ht="20.25" spans="1:8">
      <c r="A12" s="5">
        <v>10</v>
      </c>
      <c r="B12" s="6" t="s">
        <v>352</v>
      </c>
      <c r="C12" s="7" t="s">
        <v>103</v>
      </c>
      <c r="D12" s="24">
        <v>70</v>
      </c>
      <c r="E12" s="24">
        <v>13</v>
      </c>
      <c r="F12" s="24">
        <v>74</v>
      </c>
      <c r="G12" s="24">
        <f t="shared" si="0"/>
        <v>37.4</v>
      </c>
      <c r="H12" s="25"/>
    </row>
    <row r="13" ht="20.25" spans="1:8">
      <c r="A13" s="5">
        <v>11</v>
      </c>
      <c r="B13" s="6" t="s">
        <v>352</v>
      </c>
      <c r="C13" s="7" t="s">
        <v>112</v>
      </c>
      <c r="D13" s="24">
        <v>75</v>
      </c>
      <c r="E13" s="24">
        <v>76</v>
      </c>
      <c r="F13" s="24">
        <v>78</v>
      </c>
      <c r="G13" s="24">
        <f t="shared" si="0"/>
        <v>76.8</v>
      </c>
      <c r="H13" s="25"/>
    </row>
    <row r="14" ht="20.25" spans="1:8">
      <c r="A14" s="5">
        <v>12</v>
      </c>
      <c r="B14" s="6" t="s">
        <v>352</v>
      </c>
      <c r="C14" s="7" t="s">
        <v>120</v>
      </c>
      <c r="D14" s="24">
        <v>70</v>
      </c>
      <c r="E14" s="24">
        <v>73</v>
      </c>
      <c r="F14" s="24">
        <v>70</v>
      </c>
      <c r="G14" s="24">
        <f t="shared" si="0"/>
        <v>71.8</v>
      </c>
      <c r="H14" s="25"/>
    </row>
    <row r="15" ht="20.25" spans="1:8">
      <c r="A15" s="5">
        <v>13</v>
      </c>
      <c r="B15" s="6" t="s">
        <v>352</v>
      </c>
      <c r="C15" s="7" t="s">
        <v>130</v>
      </c>
      <c r="D15" s="24">
        <v>65</v>
      </c>
      <c r="E15" s="24">
        <v>68</v>
      </c>
      <c r="F15" s="24">
        <v>70</v>
      </c>
      <c r="G15" s="24">
        <f t="shared" si="0"/>
        <v>68.8</v>
      </c>
      <c r="H15" s="25"/>
    </row>
    <row r="16" ht="20.25" spans="1:8">
      <c r="A16" s="5">
        <v>14</v>
      </c>
      <c r="B16" s="6" t="s">
        <v>352</v>
      </c>
      <c r="C16" s="7" t="s">
        <v>140</v>
      </c>
      <c r="D16" s="24">
        <v>70</v>
      </c>
      <c r="E16" s="24">
        <v>73</v>
      </c>
      <c r="F16" s="24">
        <v>75</v>
      </c>
      <c r="G16" s="24">
        <f t="shared" si="0"/>
        <v>73.8</v>
      </c>
      <c r="H16" s="25"/>
    </row>
    <row r="17" ht="20.25" spans="1:8">
      <c r="A17" s="5">
        <v>15</v>
      </c>
      <c r="B17" s="6" t="s">
        <v>352</v>
      </c>
      <c r="C17" s="7" t="s">
        <v>147</v>
      </c>
      <c r="D17" s="24">
        <v>70</v>
      </c>
      <c r="E17" s="24">
        <v>70</v>
      </c>
      <c r="F17" s="24">
        <v>78</v>
      </c>
      <c r="G17" s="24">
        <f t="shared" si="0"/>
        <v>73.2</v>
      </c>
      <c r="H17" s="25"/>
    </row>
    <row r="18" ht="20.25" spans="1:8">
      <c r="A18" s="5">
        <v>16</v>
      </c>
      <c r="B18" s="6" t="s">
        <v>352</v>
      </c>
      <c r="C18" s="7" t="s">
        <v>154</v>
      </c>
      <c r="D18" s="24">
        <v>70</v>
      </c>
      <c r="E18" s="24">
        <v>73</v>
      </c>
      <c r="F18" s="24">
        <v>75</v>
      </c>
      <c r="G18" s="24">
        <f t="shared" si="0"/>
        <v>73.8</v>
      </c>
      <c r="H18" s="25"/>
    </row>
    <row r="19" ht="20.25" spans="1:8">
      <c r="A19" s="5">
        <v>17</v>
      </c>
      <c r="B19" s="6" t="s">
        <v>352</v>
      </c>
      <c r="C19" s="7" t="s">
        <v>162</v>
      </c>
      <c r="D19" s="24">
        <v>80</v>
      </c>
      <c r="E19" s="24">
        <v>80</v>
      </c>
      <c r="F19" s="24">
        <v>80</v>
      </c>
      <c r="G19" s="24">
        <f t="shared" si="0"/>
        <v>80</v>
      </c>
      <c r="H19" s="25"/>
    </row>
    <row r="20" ht="20.25" spans="1:8">
      <c r="A20" s="5">
        <v>18</v>
      </c>
      <c r="B20" s="6" t="s">
        <v>352</v>
      </c>
      <c r="C20" s="7" t="s">
        <v>167</v>
      </c>
      <c r="D20" s="24">
        <v>75</v>
      </c>
      <c r="E20" s="24">
        <v>70</v>
      </c>
      <c r="F20" s="24">
        <v>78</v>
      </c>
      <c r="G20" s="24">
        <f t="shared" si="0"/>
        <v>73.2</v>
      </c>
      <c r="H20" s="25"/>
    </row>
    <row r="21" ht="20.25" spans="1:8">
      <c r="A21" s="5">
        <v>19</v>
      </c>
      <c r="B21" s="6" t="s">
        <v>352</v>
      </c>
      <c r="C21" s="7" t="s">
        <v>173</v>
      </c>
      <c r="D21" s="24">
        <v>70</v>
      </c>
      <c r="E21" s="24">
        <v>73</v>
      </c>
      <c r="F21" s="24">
        <v>76</v>
      </c>
      <c r="G21" s="24">
        <f t="shared" si="0"/>
        <v>74.2</v>
      </c>
      <c r="H21" s="25"/>
    </row>
    <row r="22" ht="20.25" spans="1:8">
      <c r="A22" s="5">
        <v>20</v>
      </c>
      <c r="B22" s="6" t="s">
        <v>352</v>
      </c>
      <c r="C22" s="12" t="s">
        <v>177</v>
      </c>
      <c r="D22" s="24">
        <v>70</v>
      </c>
      <c r="E22" s="24">
        <v>73</v>
      </c>
      <c r="F22" s="24">
        <v>78</v>
      </c>
      <c r="G22" s="24">
        <f t="shared" si="0"/>
        <v>75</v>
      </c>
      <c r="H22" s="25"/>
    </row>
    <row r="23" ht="20.25" spans="1:8">
      <c r="A23" s="5">
        <v>21</v>
      </c>
      <c r="B23" s="6" t="s">
        <v>352</v>
      </c>
      <c r="C23" s="7" t="s">
        <v>183</v>
      </c>
      <c r="D23" s="24">
        <v>70</v>
      </c>
      <c r="E23" s="24">
        <v>73</v>
      </c>
      <c r="F23" s="24">
        <v>76</v>
      </c>
      <c r="G23" s="24">
        <f t="shared" si="0"/>
        <v>74.2</v>
      </c>
      <c r="H23" s="25"/>
    </row>
    <row r="24" ht="20.25" spans="1:8">
      <c r="A24" s="5">
        <v>22</v>
      </c>
      <c r="B24" s="6" t="s">
        <v>352</v>
      </c>
      <c r="C24" s="7" t="s">
        <v>190</v>
      </c>
      <c r="D24" s="24">
        <v>70</v>
      </c>
      <c r="E24" s="24">
        <v>74</v>
      </c>
      <c r="F24" s="24">
        <v>76</v>
      </c>
      <c r="G24" s="24">
        <f t="shared" si="0"/>
        <v>74.8</v>
      </c>
      <c r="H24" s="25"/>
    </row>
    <row r="25" ht="20.25" spans="1:8">
      <c r="A25" s="5">
        <v>23</v>
      </c>
      <c r="B25" s="6" t="s">
        <v>352</v>
      </c>
      <c r="C25" s="7" t="s">
        <v>196</v>
      </c>
      <c r="D25" s="24">
        <v>73</v>
      </c>
      <c r="E25" s="24">
        <v>75</v>
      </c>
      <c r="F25" s="24">
        <v>78</v>
      </c>
      <c r="G25" s="24">
        <f t="shared" si="0"/>
        <v>76.2</v>
      </c>
      <c r="H25" s="25"/>
    </row>
    <row r="26" ht="20.25" spans="1:8">
      <c r="A26" s="5">
        <v>24</v>
      </c>
      <c r="B26" s="6" t="s">
        <v>352</v>
      </c>
      <c r="C26" s="12" t="s">
        <v>201</v>
      </c>
      <c r="D26" s="24">
        <v>75</v>
      </c>
      <c r="E26" s="24">
        <v>70</v>
      </c>
      <c r="F26" s="24">
        <v>80</v>
      </c>
      <c r="G26" s="24">
        <f t="shared" si="0"/>
        <v>74</v>
      </c>
      <c r="H26" s="25"/>
    </row>
    <row r="27" ht="20.25" spans="1:8">
      <c r="A27" s="5">
        <v>25</v>
      </c>
      <c r="B27" s="6" t="s">
        <v>352</v>
      </c>
      <c r="C27" s="7" t="s">
        <v>207</v>
      </c>
      <c r="D27" s="24">
        <v>76</v>
      </c>
      <c r="E27" s="24">
        <v>77</v>
      </c>
      <c r="F27" s="24">
        <v>80</v>
      </c>
      <c r="G27" s="24">
        <f t="shared" si="0"/>
        <v>78.2</v>
      </c>
      <c r="H27" s="25"/>
    </row>
    <row r="28" ht="20.25" spans="1:8">
      <c r="A28" s="5">
        <v>26</v>
      </c>
      <c r="B28" s="6" t="s">
        <v>352</v>
      </c>
      <c r="C28" s="13" t="s">
        <v>215</v>
      </c>
      <c r="D28" s="24">
        <v>70</v>
      </c>
      <c r="E28" s="24">
        <v>76</v>
      </c>
      <c r="F28" s="24">
        <v>75</v>
      </c>
      <c r="G28" s="24">
        <f t="shared" si="0"/>
        <v>75.6</v>
      </c>
      <c r="H28" s="25"/>
    </row>
    <row r="29" ht="20.25" spans="1:8">
      <c r="A29" s="5">
        <v>27</v>
      </c>
      <c r="B29" s="6" t="s">
        <v>352</v>
      </c>
      <c r="C29" s="7" t="s">
        <v>223</v>
      </c>
      <c r="D29" s="24">
        <v>70</v>
      </c>
      <c r="E29" s="24">
        <v>71</v>
      </c>
      <c r="F29" s="24">
        <v>78</v>
      </c>
      <c r="G29" s="24">
        <f t="shared" si="0"/>
        <v>73.8</v>
      </c>
      <c r="H29" s="25"/>
    </row>
    <row r="30" ht="20.25" spans="1:8">
      <c r="A30" s="5">
        <v>28</v>
      </c>
      <c r="B30" s="6" t="s">
        <v>352</v>
      </c>
      <c r="C30" s="13" t="s">
        <v>228</v>
      </c>
      <c r="D30" s="24">
        <v>60</v>
      </c>
      <c r="E30" s="24">
        <v>60</v>
      </c>
      <c r="F30" s="24">
        <v>60</v>
      </c>
      <c r="G30" s="24">
        <f t="shared" si="0"/>
        <v>60</v>
      </c>
      <c r="H30" s="25"/>
    </row>
    <row r="31" ht="20.25" spans="1:8">
      <c r="A31" s="5">
        <v>29</v>
      </c>
      <c r="B31" s="6" t="s">
        <v>352</v>
      </c>
      <c r="C31" s="13" t="s">
        <v>236</v>
      </c>
      <c r="D31" s="24">
        <v>70</v>
      </c>
      <c r="E31" s="24">
        <v>71</v>
      </c>
      <c r="F31" s="24">
        <v>75</v>
      </c>
      <c r="G31" s="24">
        <f t="shared" si="0"/>
        <v>72.6</v>
      </c>
      <c r="H31" s="25"/>
    </row>
    <row r="32" ht="20.25" spans="1:8">
      <c r="A32" s="5">
        <v>30</v>
      </c>
      <c r="B32" s="6" t="s">
        <v>352</v>
      </c>
      <c r="C32" s="13" t="s">
        <v>243</v>
      </c>
      <c r="D32" s="24">
        <v>85</v>
      </c>
      <c r="E32" s="24">
        <v>73</v>
      </c>
      <c r="F32" s="24">
        <v>78</v>
      </c>
      <c r="G32" s="24">
        <f t="shared" si="0"/>
        <v>75</v>
      </c>
      <c r="H32" s="25"/>
    </row>
    <row r="33" ht="20.25" spans="1:8">
      <c r="A33" s="5">
        <v>31</v>
      </c>
      <c r="B33" s="6" t="s">
        <v>352</v>
      </c>
      <c r="C33" s="13" t="s">
        <v>248</v>
      </c>
      <c r="D33" s="24">
        <v>70</v>
      </c>
      <c r="E33" s="24">
        <v>73</v>
      </c>
      <c r="F33" s="24">
        <v>76</v>
      </c>
      <c r="G33" s="24">
        <f t="shared" si="0"/>
        <v>74.2</v>
      </c>
      <c r="H33" s="25"/>
    </row>
    <row r="34" ht="20.25" spans="1:8">
      <c r="A34" s="5">
        <v>32</v>
      </c>
      <c r="B34" s="6" t="s">
        <v>352</v>
      </c>
      <c r="C34" s="13" t="s">
        <v>252</v>
      </c>
      <c r="D34" s="24">
        <v>65</v>
      </c>
      <c r="E34" s="24">
        <v>66</v>
      </c>
      <c r="F34" s="24">
        <v>70</v>
      </c>
      <c r="G34" s="24">
        <f t="shared" si="0"/>
        <v>67.6</v>
      </c>
      <c r="H34" s="25"/>
    </row>
    <row r="35" ht="20.25" spans="1:8">
      <c r="A35" s="5">
        <v>33</v>
      </c>
      <c r="B35" s="6" t="s">
        <v>352</v>
      </c>
      <c r="C35" s="13" t="s">
        <v>257</v>
      </c>
      <c r="D35" s="24">
        <v>70</v>
      </c>
      <c r="E35" s="24">
        <v>73</v>
      </c>
      <c r="F35" s="24">
        <v>75</v>
      </c>
      <c r="G35" s="24">
        <f t="shared" si="0"/>
        <v>73.8</v>
      </c>
      <c r="H35" s="25"/>
    </row>
    <row r="36" ht="20.25" spans="1:8">
      <c r="A36" s="5">
        <v>34</v>
      </c>
      <c r="B36" s="6" t="s">
        <v>352</v>
      </c>
      <c r="C36" s="13" t="s">
        <v>260</v>
      </c>
      <c r="D36" s="24">
        <v>83</v>
      </c>
      <c r="E36" s="24">
        <v>80</v>
      </c>
      <c r="F36" s="24">
        <v>85</v>
      </c>
      <c r="G36" s="24">
        <f t="shared" si="0"/>
        <v>82</v>
      </c>
      <c r="H36" s="25"/>
    </row>
    <row r="37" ht="20.25" spans="1:8">
      <c r="A37" s="5">
        <v>35</v>
      </c>
      <c r="B37" s="6" t="s">
        <v>352</v>
      </c>
      <c r="C37" s="13" t="s">
        <v>263</v>
      </c>
      <c r="D37" s="24">
        <v>76</v>
      </c>
      <c r="E37" s="24">
        <v>70</v>
      </c>
      <c r="F37" s="24">
        <v>78</v>
      </c>
      <c r="G37" s="24">
        <f t="shared" si="0"/>
        <v>73.2</v>
      </c>
      <c r="H37" s="25"/>
    </row>
    <row r="38" ht="20.25" spans="1:8">
      <c r="A38" s="5">
        <v>36</v>
      </c>
      <c r="B38" s="6" t="s">
        <v>352</v>
      </c>
      <c r="C38" s="13" t="s">
        <v>268</v>
      </c>
      <c r="D38" s="24">
        <v>60</v>
      </c>
      <c r="E38" s="24">
        <v>63</v>
      </c>
      <c r="F38" s="24">
        <v>65</v>
      </c>
      <c r="G38" s="24">
        <f t="shared" si="0"/>
        <v>63.8</v>
      </c>
      <c r="H38" s="25"/>
    </row>
    <row r="39" ht="20.25" spans="1:8">
      <c r="A39" s="5">
        <v>37</v>
      </c>
      <c r="B39" s="6" t="s">
        <v>352</v>
      </c>
      <c r="C39" s="13" t="s">
        <v>273</v>
      </c>
      <c r="D39" s="24">
        <v>68</v>
      </c>
      <c r="E39" s="24">
        <v>70</v>
      </c>
      <c r="F39" s="24">
        <v>73</v>
      </c>
      <c r="G39" s="24">
        <f t="shared" si="0"/>
        <v>71.2</v>
      </c>
      <c r="H39" s="25"/>
    </row>
    <row r="40" ht="20.25" spans="1:8">
      <c r="A40" s="5">
        <v>38</v>
      </c>
      <c r="B40" s="6" t="s">
        <v>352</v>
      </c>
      <c r="C40" s="13" t="s">
        <v>280</v>
      </c>
      <c r="D40" s="24">
        <v>70</v>
      </c>
      <c r="E40" s="24">
        <v>71</v>
      </c>
      <c r="F40" s="24">
        <v>78</v>
      </c>
      <c r="G40" s="24">
        <f t="shared" si="0"/>
        <v>73.8</v>
      </c>
      <c r="H40" s="25"/>
    </row>
    <row r="41" ht="20.25" spans="1:8">
      <c r="A41" s="5">
        <v>39</v>
      </c>
      <c r="B41" s="6" t="s">
        <v>352</v>
      </c>
      <c r="C41" s="13" t="s">
        <v>284</v>
      </c>
      <c r="D41" s="24">
        <v>70</v>
      </c>
      <c r="E41" s="24">
        <v>73</v>
      </c>
      <c r="F41" s="24">
        <v>80</v>
      </c>
      <c r="G41" s="24">
        <f t="shared" si="0"/>
        <v>75.8</v>
      </c>
      <c r="H41" s="25"/>
    </row>
    <row r="42" ht="20.25" spans="1:8">
      <c r="A42" s="5">
        <v>40</v>
      </c>
      <c r="B42" s="6" t="s">
        <v>352</v>
      </c>
      <c r="C42" s="13" t="s">
        <v>288</v>
      </c>
      <c r="D42" s="24">
        <v>70</v>
      </c>
      <c r="E42" s="24">
        <v>73</v>
      </c>
      <c r="F42" s="24">
        <v>76</v>
      </c>
      <c r="G42" s="24">
        <f t="shared" si="0"/>
        <v>74.2</v>
      </c>
      <c r="H42" s="25"/>
    </row>
    <row r="43" ht="20.25" spans="1:8">
      <c r="A43" s="5">
        <v>41</v>
      </c>
      <c r="B43" s="6" t="s">
        <v>352</v>
      </c>
      <c r="C43" s="13" t="s">
        <v>292</v>
      </c>
      <c r="D43" s="24">
        <v>78</v>
      </c>
      <c r="E43" s="24">
        <v>73</v>
      </c>
      <c r="F43" s="24">
        <v>75</v>
      </c>
      <c r="G43" s="24">
        <f t="shared" si="0"/>
        <v>73.8</v>
      </c>
      <c r="H43" s="25"/>
    </row>
    <row r="44" ht="20.25" spans="1:8">
      <c r="A44" s="5">
        <v>42</v>
      </c>
      <c r="B44" s="6" t="s">
        <v>352</v>
      </c>
      <c r="C44" s="13" t="s">
        <v>298</v>
      </c>
      <c r="D44" s="24">
        <v>83</v>
      </c>
      <c r="E44" s="24">
        <v>85</v>
      </c>
      <c r="F44" s="24">
        <v>80</v>
      </c>
      <c r="G44" s="24">
        <f t="shared" si="0"/>
        <v>83</v>
      </c>
      <c r="H44" s="25"/>
    </row>
    <row r="45" ht="20.25" spans="1:8">
      <c r="A45" s="5">
        <v>43</v>
      </c>
      <c r="B45" s="6" t="s">
        <v>352</v>
      </c>
      <c r="C45" s="13" t="s">
        <v>305</v>
      </c>
      <c r="D45" s="24">
        <v>71</v>
      </c>
      <c r="E45" s="24">
        <v>73</v>
      </c>
      <c r="F45" s="24">
        <v>15</v>
      </c>
      <c r="G45" s="24">
        <f t="shared" si="0"/>
        <v>49.8</v>
      </c>
      <c r="H45" s="25"/>
    </row>
    <row r="46" ht="20.25" spans="1:8">
      <c r="A46" s="5">
        <v>44</v>
      </c>
      <c r="B46" s="6" t="s">
        <v>352</v>
      </c>
      <c r="C46" s="13" t="s">
        <v>312</v>
      </c>
      <c r="D46" s="24">
        <v>73</v>
      </c>
      <c r="E46" s="24">
        <v>75</v>
      </c>
      <c r="F46" s="24">
        <v>78</v>
      </c>
      <c r="G46" s="24">
        <f t="shared" si="0"/>
        <v>76.2</v>
      </c>
      <c r="H46" s="25"/>
    </row>
    <row r="47" ht="20.25" spans="1:8">
      <c r="A47" s="5">
        <v>45</v>
      </c>
      <c r="B47" s="6" t="s">
        <v>352</v>
      </c>
      <c r="C47" s="13" t="s">
        <v>316</v>
      </c>
      <c r="D47" s="24">
        <v>70</v>
      </c>
      <c r="E47" s="24">
        <v>73</v>
      </c>
      <c r="F47" s="24">
        <v>75</v>
      </c>
      <c r="G47" s="24">
        <f t="shared" si="0"/>
        <v>73.8</v>
      </c>
      <c r="H47" s="25"/>
    </row>
    <row r="48" ht="20.25" spans="1:7">
      <c r="A48" s="5">
        <v>46</v>
      </c>
      <c r="B48" s="6" t="s">
        <v>352</v>
      </c>
      <c r="C48" s="13" t="s">
        <v>321</v>
      </c>
      <c r="D48" s="24">
        <v>83</v>
      </c>
      <c r="E48" s="24">
        <v>85</v>
      </c>
      <c r="F48" s="24">
        <v>80</v>
      </c>
      <c r="G48" s="24">
        <f t="shared" si="0"/>
        <v>83</v>
      </c>
    </row>
    <row r="49" ht="20.25" spans="1:7">
      <c r="A49" s="5">
        <v>47</v>
      </c>
      <c r="B49" s="6" t="s">
        <v>352</v>
      </c>
      <c r="C49" s="15" t="s">
        <v>326</v>
      </c>
      <c r="D49" s="24">
        <v>73</v>
      </c>
      <c r="E49" s="24">
        <v>76</v>
      </c>
      <c r="F49" s="24">
        <v>78</v>
      </c>
      <c r="G49" s="24">
        <f t="shared" si="0"/>
        <v>76.8</v>
      </c>
    </row>
    <row r="50" ht="20.25" spans="1:7">
      <c r="A50" s="5">
        <v>48</v>
      </c>
      <c r="B50" s="6" t="s">
        <v>352</v>
      </c>
      <c r="C50" s="16" t="s">
        <v>332</v>
      </c>
      <c r="D50" s="24">
        <v>78</v>
      </c>
      <c r="E50" s="24">
        <v>79</v>
      </c>
      <c r="F50" s="24">
        <v>80</v>
      </c>
      <c r="G50" s="24">
        <f t="shared" si="0"/>
        <v>79.4</v>
      </c>
    </row>
    <row r="51" ht="20.25" spans="1:7">
      <c r="A51" s="5">
        <v>49</v>
      </c>
      <c r="B51" s="6" t="s">
        <v>352</v>
      </c>
      <c r="C51" s="12" t="s">
        <v>336</v>
      </c>
      <c r="D51" s="24">
        <v>70</v>
      </c>
      <c r="E51" s="24">
        <v>76</v>
      </c>
      <c r="F51" s="24">
        <v>75</v>
      </c>
      <c r="G51" s="24">
        <f t="shared" si="0"/>
        <v>75.6</v>
      </c>
    </row>
    <row r="52" ht="20.25" spans="1:7">
      <c r="A52" s="5">
        <v>50</v>
      </c>
      <c r="B52" s="6" t="s">
        <v>352</v>
      </c>
      <c r="C52" s="17" t="s">
        <v>341</v>
      </c>
      <c r="D52" s="24">
        <v>70</v>
      </c>
      <c r="E52" s="24">
        <v>73</v>
      </c>
      <c r="F52" s="24">
        <v>76</v>
      </c>
      <c r="G52" s="24">
        <f t="shared" si="0"/>
        <v>74.2</v>
      </c>
    </row>
  </sheetData>
  <mergeCells count="1">
    <mergeCell ref="A1:H1"/>
  </mergeCells>
  <conditionalFormatting sqref="C3:C52">
    <cfRule type="duplicateValues" dxfId="0" priority="2"/>
  </conditionalFormatting>
  <conditionalFormatting sqref="C42:C4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总评汇总（班主任）</vt:lpstr>
      <vt:lpstr>语文（科任）</vt:lpstr>
      <vt:lpstr>发动机（科任）</vt:lpstr>
      <vt:lpstr>数学（科任）</vt:lpstr>
      <vt:lpstr>英语</vt:lpstr>
      <vt:lpstr>信息技术</vt:lpstr>
      <vt:lpstr>政治</vt:lpstr>
      <vt:lpstr>历史</vt:lpstr>
      <vt:lpstr>体育</vt:lpstr>
      <vt:lpstr>机械基础</vt:lpstr>
      <vt:lpstr>物理</vt:lpstr>
      <vt:lpstr>汽车文化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楷子</cp:lastModifiedBy>
  <dcterms:created xsi:type="dcterms:W3CDTF">2023-03-28T00:32:00Z</dcterms:created>
  <dcterms:modified xsi:type="dcterms:W3CDTF">2024-02-27T08:34:46Z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3505B711E768432C9647356A93347B77_12</vt:lpwstr>
  </property>
  <property fmtid="{D5CDD505-2E9C-101B-9397-08002B2CF9AE}" pid="3" name="KSOProductBuildVer">
    <vt:lpwstr>2052-12.1.0.16388</vt:lpwstr>
  </property>
</Properties>
</file>